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3965" activeTab="0"/>
  </bookViews>
  <sheets>
    <sheet name="Analisi Prezzo - Preisanalyse" sheetId="1" r:id="rId1"/>
  </sheets>
  <definedNames>
    <definedName name="_xlfn.IFERROR" hidden="1">#NAME?</definedName>
    <definedName name="_xlnm.Print_Area" localSheetId="0">'Analisi Prezzo - Preisanalyse'!$A$1:$J$57</definedName>
  </definedNames>
  <calcPr fullCalcOnLoad="1"/>
</workbook>
</file>

<file path=xl/sharedStrings.xml><?xml version="1.0" encoding="utf-8"?>
<sst xmlns="http://schemas.openxmlformats.org/spreadsheetml/2006/main" count="56" uniqueCount="49">
  <si>
    <t>Einheit</t>
  </si>
  <si>
    <t>Menge</t>
  </si>
  <si>
    <t>Unità</t>
  </si>
  <si>
    <t>Quantità</t>
  </si>
  <si>
    <t>Incidenza</t>
  </si>
  <si>
    <t>[%]</t>
  </si>
  <si>
    <t>[€]</t>
  </si>
  <si>
    <t>%</t>
  </si>
  <si>
    <t>Rundung/Arrotondamento (+/-)</t>
  </si>
  <si>
    <t>1.</t>
  </si>
  <si>
    <t>2.</t>
  </si>
  <si>
    <t>3.</t>
  </si>
  <si>
    <t>4.</t>
  </si>
  <si>
    <t>5.</t>
  </si>
  <si>
    <t>Anteil</t>
  </si>
  <si>
    <t>Datum/Data:</t>
  </si>
  <si>
    <t>xxx</t>
  </si>
  <si>
    <t>1.1</t>
  </si>
  <si>
    <t>2.1</t>
  </si>
  <si>
    <t>3.1</t>
  </si>
  <si>
    <t>Bearbeitung/Elaborazione:</t>
  </si>
  <si>
    <t>xxxx</t>
  </si>
  <si>
    <t>Einheit
Unità</t>
  </si>
  <si>
    <t>x</t>
  </si>
  <si>
    <t>x 
x</t>
  </si>
  <si>
    <r>
      <t xml:space="preserve">XX.XX.XX.XX.x   </t>
    </r>
    <r>
      <rPr>
        <b/>
        <i/>
        <sz val="8"/>
        <color indexed="8"/>
        <rFont val="Arial"/>
        <family val="2"/>
      </rPr>
      <t>(Nr.)</t>
    </r>
  </si>
  <si>
    <t>Preisanalyse Einheitspreis -  Grundsatzschema
Analisi del prezzo unitario -  Schema di riferimento</t>
  </si>
  <si>
    <t>Zeile für Kurztext xxxx
Riga per testo breve xxxx</t>
  </si>
  <si>
    <t>Testo esteso:  Xxxxxxxx xxxxxxxxxx</t>
  </si>
  <si>
    <t>Componenti del prezzo</t>
  </si>
  <si>
    <t>Kodex RPV - codice EPU</t>
  </si>
  <si>
    <t>Stundenlöhne / Manodopera</t>
  </si>
  <si>
    <t>Materialien (inkl. Transporte) / Materiali elementari (incl. trasporti)</t>
  </si>
  <si>
    <t>Arbeitsmittel und Anlagen / Mezzi d'opera e impianti</t>
  </si>
  <si>
    <t>Teilsumme A / Somma parziale A</t>
  </si>
  <si>
    <t>Allgemeine Spesen (auf A) / Spese generali (su A)</t>
  </si>
  <si>
    <t>Teilsumme B / Somma parziale B</t>
  </si>
  <si>
    <t>Unternehmensgewinn (auf B) / Utile d'impresa (su B)</t>
  </si>
  <si>
    <t xml:space="preserve">Gesamtsumme / Somma totale </t>
  </si>
  <si>
    <t>xx/xx/xxxx</t>
  </si>
  <si>
    <t>Bestandteile des Preises</t>
  </si>
  <si>
    <t>Betrag (ohne Allg. Sp + G)</t>
  </si>
  <si>
    <t>Importo (senza sp. g+U)</t>
  </si>
  <si>
    <r>
      <t>Einheitspreis aus</t>
    </r>
    <r>
      <rPr>
        <b/>
        <i/>
        <sz val="7"/>
        <color indexed="8"/>
        <rFont val="Arial"/>
        <family val="2"/>
      </rPr>
      <t xml:space="preserve"> RPV</t>
    </r>
  </si>
  <si>
    <r>
      <t xml:space="preserve">Prezzo unitario da </t>
    </r>
    <r>
      <rPr>
        <b/>
        <i/>
        <sz val="7"/>
        <color indexed="8"/>
        <rFont val="Arial"/>
        <family val="2"/>
      </rPr>
      <t>EPU</t>
    </r>
  </si>
  <si>
    <t>Einheitspreis nicht aus RPV</t>
  </si>
  <si>
    <t>01.01.01.01</t>
  </si>
  <si>
    <t>Langtext: Xxxxxxxxxxxxxxx xxxxxxxxxxx</t>
  </si>
  <si>
    <t>Prezzo unitario non da EPU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</si>
</sst>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0.000"/>
    <numFmt numFmtId="174" formatCode="0.0000"/>
    <numFmt numFmtId="175" formatCode="0.00000"/>
    <numFmt numFmtId="176" formatCode="[$-407]dddd\,\ d\.\ mmmm\ yyyy"/>
    <numFmt numFmtId="177" formatCode="_-* #,##0.000\ &quot;€&quot;_-;\-* #,##0.000\ &quot;€&quot;_-;_-* &quot;-&quot;??\ &quot;€&quot;_-;_-@_-"/>
    <numFmt numFmtId="178" formatCode="_-* #,##0.0000\ &quot;€&quot;_-;\-* #,##0.0000\ &quot;€&quot;_-;_-* &quot;-&quot;??\ &quot;€&quot;_-;_-@_-"/>
    <numFmt numFmtId="179" formatCode="0.0%"/>
    <numFmt numFmtId="180" formatCode="0.00000000"/>
    <numFmt numFmtId="181" formatCode="0.0000000"/>
    <numFmt numFmtId="182" formatCode="0.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color indexed="8"/>
      <name val="Arial"/>
      <family val="2"/>
    </font>
    <font>
      <b/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i/>
      <sz val="7"/>
      <color indexed="8"/>
      <name val="Arial"/>
      <family val="2"/>
    </font>
    <font>
      <sz val="6"/>
      <color indexed="55"/>
      <name val="Arial"/>
      <family val="2"/>
    </font>
    <font>
      <sz val="6"/>
      <color indexed="8"/>
      <name val="Arial"/>
      <family val="2"/>
    </font>
    <font>
      <b/>
      <sz val="7.5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Arial"/>
      <family val="2"/>
    </font>
    <font>
      <i/>
      <sz val="7"/>
      <color theme="1"/>
      <name val="Arial"/>
      <family val="2"/>
    </font>
    <font>
      <sz val="6"/>
      <color theme="0" tint="-0.3499799966812134"/>
      <name val="Arial"/>
      <family val="2"/>
    </font>
    <font>
      <sz val="6"/>
      <color theme="1"/>
      <name val="Arial"/>
      <family val="2"/>
    </font>
    <font>
      <b/>
      <sz val="7.5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72">
    <xf numFmtId="0" fontId="0" fillId="0" borderId="0" xfId="0" applyFont="1" applyAlignment="1">
      <alignment/>
    </xf>
    <xf numFmtId="0" fontId="44" fillId="33" borderId="0" xfId="0" applyFont="1" applyFill="1" applyAlignment="1" applyProtection="1">
      <alignment vertical="center" wrapText="1"/>
      <protection locked="0"/>
    </xf>
    <xf numFmtId="0" fontId="44" fillId="33" borderId="10" xfId="0" applyFont="1" applyFill="1" applyBorder="1" applyAlignment="1" applyProtection="1">
      <alignment vertical="center" wrapText="1"/>
      <protection locked="0"/>
    </xf>
    <xf numFmtId="0" fontId="44" fillId="33" borderId="0" xfId="0" applyFont="1" applyFill="1" applyBorder="1" applyAlignment="1" applyProtection="1">
      <alignment vertical="center" wrapText="1"/>
      <protection locked="0"/>
    </xf>
    <xf numFmtId="0" fontId="44" fillId="33" borderId="0" xfId="0" applyFont="1" applyFill="1" applyBorder="1" applyAlignment="1" applyProtection="1">
      <alignment vertical="center"/>
      <protection locked="0"/>
    </xf>
    <xf numFmtId="0" fontId="44" fillId="33" borderId="0" xfId="0" applyFont="1" applyFill="1" applyAlignment="1" applyProtection="1">
      <alignment vertical="center" wrapText="1"/>
      <protection/>
    </xf>
    <xf numFmtId="0" fontId="44" fillId="0" borderId="0" xfId="0" applyFont="1" applyAlignment="1" applyProtection="1">
      <alignment vertical="center" wrapText="1"/>
      <protection/>
    </xf>
    <xf numFmtId="0" fontId="44" fillId="0" borderId="11" xfId="0" applyFont="1" applyBorder="1" applyAlignment="1" applyProtection="1">
      <alignment vertical="center" wrapText="1"/>
      <protection locked="0"/>
    </xf>
    <xf numFmtId="0" fontId="44" fillId="0" borderId="12" xfId="0" applyFont="1" applyBorder="1" applyAlignment="1" applyProtection="1">
      <alignment vertical="center" wrapText="1"/>
      <protection locked="0"/>
    </xf>
    <xf numFmtId="0" fontId="44" fillId="0" borderId="13" xfId="0" applyFont="1" applyBorder="1" applyAlignment="1" applyProtection="1">
      <alignment vertical="center"/>
      <protection locked="0"/>
    </xf>
    <xf numFmtId="0" fontId="44" fillId="0" borderId="13" xfId="0" applyFont="1" applyBorder="1" applyAlignment="1" applyProtection="1">
      <alignment vertical="center" wrapText="1"/>
      <protection locked="0"/>
    </xf>
    <xf numFmtId="0" fontId="44" fillId="0" borderId="14" xfId="0" applyFont="1" applyBorder="1" applyAlignment="1" applyProtection="1">
      <alignment horizontal="right" vertical="center"/>
      <protection locked="0"/>
    </xf>
    <xf numFmtId="0" fontId="44" fillId="0" borderId="15" xfId="0" applyFont="1" applyBorder="1" applyAlignment="1" applyProtection="1">
      <alignment vertical="center" wrapText="1"/>
      <protection locked="0"/>
    </xf>
    <xf numFmtId="0" fontId="44" fillId="0" borderId="10" xfId="0" applyFont="1" applyBorder="1" applyAlignment="1" applyProtection="1">
      <alignment vertical="center" wrapText="1"/>
      <protection locked="0"/>
    </xf>
    <xf numFmtId="14" fontId="44" fillId="0" borderId="14" xfId="0" applyNumberFormat="1" applyFont="1" applyBorder="1" applyAlignment="1" applyProtection="1">
      <alignment horizontal="right" vertical="center" wrapText="1"/>
      <protection locked="0"/>
    </xf>
    <xf numFmtId="0" fontId="45" fillId="0" borderId="11" xfId="0" applyFont="1" applyBorder="1" applyAlignment="1" applyProtection="1">
      <alignment vertical="center" wrapText="1"/>
      <protection locked="0"/>
    </xf>
    <xf numFmtId="0" fontId="45" fillId="0" borderId="12" xfId="0" applyFont="1" applyBorder="1" applyAlignment="1" applyProtection="1">
      <alignment vertical="center" wrapText="1"/>
      <protection locked="0"/>
    </xf>
    <xf numFmtId="0" fontId="45" fillId="0" borderId="12" xfId="0" applyFont="1" applyBorder="1" applyAlignment="1" applyProtection="1">
      <alignment wrapText="1"/>
      <protection locked="0"/>
    </xf>
    <xf numFmtId="0" fontId="44" fillId="0" borderId="12" xfId="0" applyFont="1" applyBorder="1" applyAlignment="1" applyProtection="1">
      <alignment horizontal="right" vertical="center" wrapText="1"/>
      <protection locked="0"/>
    </xf>
    <xf numFmtId="0" fontId="46" fillId="0" borderId="16" xfId="0" applyFont="1" applyBorder="1" applyAlignment="1" applyProtection="1">
      <alignment horizontal="center" vertical="center" wrapText="1"/>
      <protection locked="0"/>
    </xf>
    <xf numFmtId="0" fontId="45" fillId="0" borderId="17" xfId="0" applyFont="1" applyBorder="1" applyAlignment="1" applyProtection="1">
      <alignment vertical="center" wrapText="1"/>
      <protection locked="0"/>
    </xf>
    <xf numFmtId="0" fontId="45" fillId="0" borderId="13" xfId="0" applyFont="1" applyBorder="1" applyAlignment="1" applyProtection="1">
      <alignment vertical="center" wrapText="1"/>
      <protection locked="0"/>
    </xf>
    <xf numFmtId="0" fontId="46" fillId="0" borderId="13" xfId="0" applyFont="1" applyBorder="1" applyAlignment="1" applyProtection="1">
      <alignment horizontal="left" vertical="center" wrapText="1"/>
      <protection locked="0"/>
    </xf>
    <xf numFmtId="0" fontId="44" fillId="0" borderId="17" xfId="0" applyFont="1" applyBorder="1" applyAlignment="1" applyProtection="1">
      <alignment horizontal="center" vertical="center" wrapText="1"/>
      <protection locked="0"/>
    </xf>
    <xf numFmtId="0" fontId="45" fillId="0" borderId="14" xfId="0" applyFont="1" applyBorder="1" applyAlignment="1" applyProtection="1">
      <alignment horizontal="center" vertical="center" wrapText="1"/>
      <protection locked="0"/>
    </xf>
    <xf numFmtId="0" fontId="47" fillId="0" borderId="18" xfId="0" applyFont="1" applyBorder="1" applyAlignment="1" applyProtection="1">
      <alignment horizontal="left" vertical="center" wrapText="1"/>
      <protection locked="0"/>
    </xf>
    <xf numFmtId="0" fontId="47" fillId="0" borderId="19" xfId="0" applyFont="1" applyBorder="1" applyAlignment="1" applyProtection="1">
      <alignment horizontal="left" vertical="center" wrapText="1"/>
      <protection locked="0"/>
    </xf>
    <xf numFmtId="0" fontId="47" fillId="0" borderId="20" xfId="0" applyFont="1" applyBorder="1" applyAlignment="1" applyProtection="1">
      <alignment horizontal="left" vertical="center" wrapText="1"/>
      <protection locked="0"/>
    </xf>
    <xf numFmtId="0" fontId="47" fillId="0" borderId="21" xfId="0" applyFont="1" applyBorder="1" applyAlignment="1" applyProtection="1">
      <alignment horizontal="left" vertical="center" wrapText="1"/>
      <protection locked="0"/>
    </xf>
    <xf numFmtId="0" fontId="44" fillId="0" borderId="22" xfId="0" applyFont="1" applyBorder="1" applyAlignment="1" applyProtection="1">
      <alignment vertical="center" wrapText="1"/>
      <protection/>
    </xf>
    <xf numFmtId="0" fontId="44" fillId="0" borderId="0" xfId="0" applyFont="1" applyBorder="1" applyAlignment="1" applyProtection="1">
      <alignment vertical="center" wrapText="1"/>
      <protection/>
    </xf>
    <xf numFmtId="0" fontId="44" fillId="0" borderId="23" xfId="0" applyFont="1" applyBorder="1" applyAlignment="1" applyProtection="1">
      <alignment vertical="center" wrapText="1"/>
      <protection/>
    </xf>
    <xf numFmtId="0" fontId="48" fillId="34" borderId="11" xfId="0" applyFont="1" applyFill="1" applyBorder="1" applyAlignment="1" applyProtection="1">
      <alignment horizontal="center" vertical="center" wrapText="1"/>
      <protection/>
    </xf>
    <xf numFmtId="0" fontId="48" fillId="34" borderId="12" xfId="0" applyFont="1" applyFill="1" applyBorder="1" applyAlignment="1" applyProtection="1">
      <alignment horizontal="center" vertical="center" wrapText="1"/>
      <protection/>
    </xf>
    <xf numFmtId="0" fontId="48" fillId="34" borderId="16" xfId="0" applyFont="1" applyFill="1" applyBorder="1" applyAlignment="1" applyProtection="1">
      <alignment horizontal="center" vertical="center" wrapText="1"/>
      <protection/>
    </xf>
    <xf numFmtId="0" fontId="48" fillId="34" borderId="24" xfId="0" applyFont="1" applyFill="1" applyBorder="1" applyAlignment="1" applyProtection="1">
      <alignment horizontal="center" vertical="center" wrapText="1"/>
      <protection/>
    </xf>
    <xf numFmtId="0" fontId="48" fillId="35" borderId="25" xfId="0" applyFont="1" applyFill="1" applyBorder="1" applyAlignment="1" applyProtection="1">
      <alignment horizontal="center" vertical="center" wrapText="1"/>
      <protection/>
    </xf>
    <xf numFmtId="0" fontId="48" fillId="36" borderId="26" xfId="0" applyFont="1" applyFill="1" applyBorder="1" applyAlignment="1" applyProtection="1">
      <alignment horizontal="center" vertical="center" wrapText="1"/>
      <protection/>
    </xf>
    <xf numFmtId="0" fontId="48" fillId="34" borderId="22" xfId="0" applyFont="1" applyFill="1" applyBorder="1" applyAlignment="1" applyProtection="1">
      <alignment horizontal="center" vertical="center" wrapText="1"/>
      <protection/>
    </xf>
    <xf numFmtId="0" fontId="48" fillId="34" borderId="0" xfId="0" applyFont="1" applyFill="1" applyBorder="1" applyAlignment="1" applyProtection="1">
      <alignment horizontal="center" vertical="center" wrapText="1"/>
      <protection/>
    </xf>
    <xf numFmtId="0" fontId="48" fillId="34" borderId="23" xfId="0" applyFont="1" applyFill="1" applyBorder="1" applyAlignment="1" applyProtection="1">
      <alignment horizontal="center" vertical="center" wrapText="1"/>
      <protection/>
    </xf>
    <xf numFmtId="0" fontId="48" fillId="34" borderId="27" xfId="0" applyFont="1" applyFill="1" applyBorder="1" applyAlignment="1" applyProtection="1">
      <alignment horizontal="center" vertical="center" wrapText="1"/>
      <protection/>
    </xf>
    <xf numFmtId="0" fontId="48" fillId="35" borderId="28" xfId="0" applyFont="1" applyFill="1" applyBorder="1" applyAlignment="1" applyProtection="1">
      <alignment horizontal="center" vertical="center" wrapText="1"/>
      <protection/>
    </xf>
    <xf numFmtId="0" fontId="48" fillId="36" borderId="29" xfId="0" applyFont="1" applyFill="1" applyBorder="1" applyAlignment="1" applyProtection="1">
      <alignment horizontal="center" vertical="center" wrapText="1"/>
      <protection/>
    </xf>
    <xf numFmtId="0" fontId="44" fillId="34" borderId="30" xfId="0" applyFont="1" applyFill="1" applyBorder="1" applyAlignment="1" applyProtection="1">
      <alignment vertical="center" wrapText="1"/>
      <protection/>
    </xf>
    <xf numFmtId="0" fontId="48" fillId="11" borderId="30" xfId="0" applyFont="1" applyFill="1" applyBorder="1" applyAlignment="1" applyProtection="1">
      <alignment vertical="center" wrapText="1"/>
      <protection/>
    </xf>
    <xf numFmtId="0" fontId="44" fillId="34" borderId="31" xfId="0" applyFont="1" applyFill="1" applyBorder="1" applyAlignment="1" applyProtection="1">
      <alignment horizontal="center" vertical="center" wrapText="1"/>
      <protection/>
    </xf>
    <xf numFmtId="0" fontId="44" fillId="34" borderId="10" xfId="0" applyFont="1" applyFill="1" applyBorder="1" applyAlignment="1" applyProtection="1">
      <alignment horizontal="center" vertical="center" wrapText="1"/>
      <protection/>
    </xf>
    <xf numFmtId="0" fontId="44" fillId="35" borderId="32" xfId="0" applyFont="1" applyFill="1" applyBorder="1" applyAlignment="1" applyProtection="1">
      <alignment horizontal="center" vertical="center" wrapText="1"/>
      <protection/>
    </xf>
    <xf numFmtId="0" fontId="44" fillId="36" borderId="33" xfId="0" applyFont="1" applyFill="1" applyBorder="1" applyAlignment="1" applyProtection="1">
      <alignment horizontal="center" vertical="center" wrapText="1"/>
      <protection/>
    </xf>
    <xf numFmtId="49" fontId="46" fillId="0" borderId="11" xfId="0" applyNumberFormat="1" applyFont="1" applyBorder="1" applyAlignment="1" applyProtection="1">
      <alignment horizontal="right" vertical="center" wrapText="1"/>
      <protection/>
    </xf>
    <xf numFmtId="49" fontId="46" fillId="11" borderId="12" xfId="0" applyNumberFormat="1" applyFont="1" applyFill="1" applyBorder="1" applyAlignment="1" applyProtection="1">
      <alignment horizontal="right" vertical="center" wrapText="1"/>
      <protection/>
    </xf>
    <xf numFmtId="0" fontId="46" fillId="0" borderId="12" xfId="0" applyFont="1" applyBorder="1" applyAlignment="1" applyProtection="1">
      <alignment vertical="center" wrapText="1"/>
      <protection/>
    </xf>
    <xf numFmtId="0" fontId="49" fillId="0" borderId="16" xfId="0" applyFont="1" applyBorder="1" applyAlignment="1" applyProtection="1">
      <alignment vertical="center" wrapText="1"/>
      <protection/>
    </xf>
    <xf numFmtId="0" fontId="44" fillId="0" borderId="34" xfId="0" applyFont="1" applyBorder="1" applyAlignment="1" applyProtection="1">
      <alignment horizontal="center" vertical="center" wrapText="1"/>
      <protection/>
    </xf>
    <xf numFmtId="0" fontId="44" fillId="0" borderId="35" xfId="0" applyFont="1" applyBorder="1" applyAlignment="1" applyProtection="1">
      <alignment vertical="center" wrapText="1"/>
      <protection/>
    </xf>
    <xf numFmtId="0" fontId="44" fillId="0" borderId="36" xfId="0" applyFont="1" applyBorder="1" applyAlignment="1" applyProtection="1">
      <alignment vertical="center" wrapText="1"/>
      <protection/>
    </xf>
    <xf numFmtId="0" fontId="44" fillId="0" borderId="37" xfId="0" applyFont="1" applyBorder="1" applyAlignment="1" applyProtection="1">
      <alignment vertical="center" wrapText="1"/>
      <protection/>
    </xf>
    <xf numFmtId="0" fontId="44" fillId="37" borderId="38" xfId="0" applyFont="1" applyFill="1" applyBorder="1" applyAlignment="1" applyProtection="1">
      <alignment vertical="center" wrapText="1"/>
      <protection/>
    </xf>
    <xf numFmtId="0" fontId="44" fillId="37" borderId="34" xfId="0" applyFont="1" applyFill="1" applyBorder="1" applyAlignment="1" applyProtection="1">
      <alignment vertical="center" wrapText="1"/>
      <protection/>
    </xf>
    <xf numFmtId="49" fontId="44" fillId="0" borderId="22" xfId="0" applyNumberFormat="1" applyFont="1" applyBorder="1" applyAlignment="1" applyProtection="1">
      <alignment vertical="center" wrapText="1"/>
      <protection locked="0"/>
    </xf>
    <xf numFmtId="49" fontId="44" fillId="11" borderId="0" xfId="0" applyNumberFormat="1" applyFont="1" applyFill="1" applyBorder="1" applyAlignment="1" applyProtection="1">
      <alignment vertical="center" wrapText="1"/>
      <protection locked="0"/>
    </xf>
    <xf numFmtId="0" fontId="50" fillId="0" borderId="0" xfId="0" applyFont="1" applyBorder="1" applyAlignment="1" applyProtection="1">
      <alignment vertical="center" wrapText="1"/>
      <protection locked="0"/>
    </xf>
    <xf numFmtId="0" fontId="49" fillId="0" borderId="23" xfId="0" applyFont="1" applyBorder="1" applyAlignment="1" applyProtection="1">
      <alignment vertical="center" wrapText="1"/>
      <protection locked="0"/>
    </xf>
    <xf numFmtId="0" fontId="44" fillId="0" borderId="39" xfId="0" applyFont="1" applyBorder="1" applyAlignment="1" applyProtection="1">
      <alignment horizontal="center" vertical="center" wrapText="1"/>
      <protection locked="0"/>
    </xf>
    <xf numFmtId="174" fontId="44" fillId="0" borderId="40" xfId="0" applyNumberFormat="1" applyFont="1" applyBorder="1" applyAlignment="1" applyProtection="1">
      <alignment vertical="center" wrapText="1"/>
      <protection locked="0"/>
    </xf>
    <xf numFmtId="44" fontId="44" fillId="0" borderId="41" xfId="0" applyNumberFormat="1" applyFont="1" applyBorder="1" applyAlignment="1" applyProtection="1">
      <alignment vertical="center" wrapText="1"/>
      <protection locked="0"/>
    </xf>
    <xf numFmtId="44" fontId="44" fillId="0" borderId="42" xfId="0" applyNumberFormat="1" applyFont="1" applyBorder="1" applyAlignment="1" applyProtection="1">
      <alignment vertical="center" wrapText="1"/>
      <protection locked="0"/>
    </xf>
    <xf numFmtId="44" fontId="44" fillId="37" borderId="43" xfId="0" applyNumberFormat="1" applyFont="1" applyFill="1" applyBorder="1" applyAlignment="1" applyProtection="1">
      <alignment vertical="center" wrapText="1"/>
      <protection/>
    </xf>
    <xf numFmtId="2" fontId="44" fillId="37" borderId="39" xfId="0" applyNumberFormat="1" applyFont="1" applyFill="1" applyBorder="1" applyAlignment="1" applyProtection="1">
      <alignment vertical="center" wrapText="1"/>
      <protection/>
    </xf>
    <xf numFmtId="0" fontId="44" fillId="0" borderId="44" xfId="0" applyFont="1" applyBorder="1" applyAlignment="1" applyProtection="1">
      <alignment horizontal="center" vertical="center" wrapText="1"/>
      <protection locked="0"/>
    </xf>
    <xf numFmtId="49" fontId="44" fillId="0" borderId="17" xfId="0" applyNumberFormat="1" applyFont="1" applyBorder="1" applyAlignment="1" applyProtection="1">
      <alignment vertical="center" wrapText="1"/>
      <protection/>
    </xf>
    <xf numFmtId="49" fontId="44" fillId="11" borderId="13" xfId="0" applyNumberFormat="1" applyFont="1" applyFill="1" applyBorder="1" applyAlignment="1" applyProtection="1">
      <alignment vertical="center" wrapText="1"/>
      <protection/>
    </xf>
    <xf numFmtId="0" fontId="44" fillId="0" borderId="13" xfId="0" applyFont="1" applyBorder="1" applyAlignment="1" applyProtection="1">
      <alignment vertical="center" wrapText="1"/>
      <protection/>
    </xf>
    <xf numFmtId="0" fontId="49" fillId="0" borderId="14" xfId="0" applyFont="1" applyBorder="1" applyAlignment="1" applyProtection="1">
      <alignment vertical="center" wrapText="1"/>
      <protection/>
    </xf>
    <xf numFmtId="0" fontId="44" fillId="0" borderId="30" xfId="0" applyFont="1" applyBorder="1" applyAlignment="1" applyProtection="1">
      <alignment horizontal="center" vertical="center" wrapText="1"/>
      <protection/>
    </xf>
    <xf numFmtId="174" fontId="44" fillId="0" borderId="17" xfId="0" applyNumberFormat="1" applyFont="1" applyBorder="1" applyAlignment="1" applyProtection="1">
      <alignment vertical="center" wrapText="1"/>
      <protection/>
    </xf>
    <xf numFmtId="44" fontId="44" fillId="0" borderId="45" xfId="0" applyNumberFormat="1" applyFont="1" applyBorder="1" applyAlignment="1" applyProtection="1">
      <alignment vertical="center" wrapText="1"/>
      <protection/>
    </xf>
    <xf numFmtId="44" fontId="44" fillId="0" borderId="46" xfId="0" applyNumberFormat="1" applyFont="1" applyBorder="1" applyAlignment="1" applyProtection="1">
      <alignment vertical="center" wrapText="1"/>
      <protection/>
    </xf>
    <xf numFmtId="44" fontId="46" fillId="37" borderId="14" xfId="0" applyNumberFormat="1" applyFont="1" applyFill="1" applyBorder="1" applyAlignment="1" applyProtection="1">
      <alignment vertical="center" wrapText="1"/>
      <protection/>
    </xf>
    <xf numFmtId="2" fontId="44" fillId="37" borderId="30" xfId="0" applyNumberFormat="1" applyFont="1" applyFill="1" applyBorder="1" applyAlignment="1" applyProtection="1">
      <alignment vertical="center" wrapText="1"/>
      <protection/>
    </xf>
    <xf numFmtId="174" fontId="44" fillId="0" borderId="47" xfId="0" applyNumberFormat="1" applyFont="1" applyBorder="1" applyAlignment="1" applyProtection="1">
      <alignment vertical="center" wrapText="1"/>
      <protection/>
    </xf>
    <xf numFmtId="2" fontId="44" fillId="0" borderId="48" xfId="0" applyNumberFormat="1" applyFont="1" applyBorder="1" applyAlignment="1" applyProtection="1">
      <alignment vertical="center" wrapText="1"/>
      <protection/>
    </xf>
    <xf numFmtId="2" fontId="44" fillId="0" borderId="49" xfId="0" applyNumberFormat="1" applyFont="1" applyBorder="1" applyAlignment="1" applyProtection="1">
      <alignment vertical="center" wrapText="1"/>
      <protection/>
    </xf>
    <xf numFmtId="2" fontId="44" fillId="37" borderId="50" xfId="0" applyNumberFormat="1" applyFont="1" applyFill="1" applyBorder="1" applyAlignment="1" applyProtection="1">
      <alignment vertical="center" wrapText="1"/>
      <protection/>
    </xf>
    <xf numFmtId="2" fontId="44" fillId="37" borderId="51" xfId="0" applyNumberFormat="1" applyFont="1" applyFill="1" applyBorder="1" applyAlignment="1" applyProtection="1">
      <alignment vertical="center" wrapText="1"/>
      <protection/>
    </xf>
    <xf numFmtId="49" fontId="44" fillId="0" borderId="22" xfId="0" applyNumberFormat="1" applyFont="1" applyBorder="1" applyAlignment="1" applyProtection="1">
      <alignment horizontal="left" vertical="center" wrapText="1"/>
      <protection locked="0"/>
    </xf>
    <xf numFmtId="49" fontId="44" fillId="11" borderId="0" xfId="0" applyNumberFormat="1" applyFont="1" applyFill="1" applyBorder="1" applyAlignment="1" applyProtection="1">
      <alignment horizontal="left" vertical="center" wrapText="1"/>
      <protection locked="0"/>
    </xf>
    <xf numFmtId="49" fontId="44" fillId="0" borderId="15" xfId="0" applyNumberFormat="1" applyFont="1" applyBorder="1" applyAlignment="1" applyProtection="1">
      <alignment horizontal="left" vertical="center" wrapText="1"/>
      <protection locked="0"/>
    </xf>
    <xf numFmtId="49" fontId="44" fillId="11" borderId="10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 applyProtection="1">
      <alignment vertical="center" wrapText="1"/>
      <protection locked="0"/>
    </xf>
    <xf numFmtId="0" fontId="49" fillId="0" borderId="52" xfId="0" applyFont="1" applyBorder="1" applyAlignment="1" applyProtection="1">
      <alignment vertical="center" wrapText="1"/>
      <protection locked="0"/>
    </xf>
    <xf numFmtId="0" fontId="44" fillId="0" borderId="53" xfId="0" applyFont="1" applyBorder="1" applyAlignment="1" applyProtection="1">
      <alignment horizontal="center" vertical="center" wrapText="1"/>
      <protection locked="0"/>
    </xf>
    <xf numFmtId="174" fontId="44" fillId="0" borderId="54" xfId="0" applyNumberFormat="1" applyFont="1" applyBorder="1" applyAlignment="1" applyProtection="1">
      <alignment vertical="center" wrapText="1"/>
      <protection locked="0"/>
    </xf>
    <xf numFmtId="44" fontId="44" fillId="0" borderId="55" xfId="0" applyNumberFormat="1" applyFont="1" applyBorder="1" applyAlignment="1" applyProtection="1">
      <alignment vertical="center" wrapText="1"/>
      <protection locked="0"/>
    </xf>
    <xf numFmtId="44" fontId="44" fillId="0" borderId="56" xfId="0" applyNumberFormat="1" applyFont="1" applyBorder="1" applyAlignment="1" applyProtection="1">
      <alignment vertical="center" wrapText="1"/>
      <protection locked="0"/>
    </xf>
    <xf numFmtId="49" fontId="44" fillId="0" borderId="22" xfId="0" applyNumberFormat="1" applyFont="1" applyBorder="1" applyAlignment="1" applyProtection="1">
      <alignment vertical="center" wrapText="1"/>
      <protection/>
    </xf>
    <xf numFmtId="49" fontId="44" fillId="11" borderId="0" xfId="0" applyNumberFormat="1" applyFont="1" applyFill="1" applyBorder="1" applyAlignment="1" applyProtection="1">
      <alignment vertical="center" wrapText="1"/>
      <protection/>
    </xf>
    <xf numFmtId="0" fontId="49" fillId="0" borderId="23" xfId="0" applyFont="1" applyBorder="1" applyAlignment="1" applyProtection="1">
      <alignment vertical="center" wrapText="1"/>
      <protection/>
    </xf>
    <xf numFmtId="0" fontId="44" fillId="0" borderId="27" xfId="0" applyFont="1" applyBorder="1" applyAlignment="1" applyProtection="1">
      <alignment horizontal="center" vertical="center" wrapText="1"/>
      <protection/>
    </xf>
    <xf numFmtId="44" fontId="44" fillId="0" borderId="48" xfId="0" applyNumberFormat="1" applyFont="1" applyBorder="1" applyAlignment="1" applyProtection="1">
      <alignment vertical="center" wrapText="1"/>
      <protection/>
    </xf>
    <xf numFmtId="44" fontId="44" fillId="0" borderId="49" xfId="0" applyNumberFormat="1" applyFont="1" applyBorder="1" applyAlignment="1" applyProtection="1">
      <alignment vertical="center" wrapText="1"/>
      <protection/>
    </xf>
    <xf numFmtId="44" fontId="44" fillId="37" borderId="50" xfId="0" applyNumberFormat="1" applyFont="1" applyFill="1" applyBorder="1" applyAlignment="1" applyProtection="1">
      <alignment vertical="center" wrapText="1"/>
      <protection/>
    </xf>
    <xf numFmtId="49" fontId="44" fillId="37" borderId="22" xfId="0" applyNumberFormat="1" applyFont="1" applyFill="1" applyBorder="1" applyAlignment="1" applyProtection="1">
      <alignment vertical="center" wrapText="1"/>
      <protection/>
    </xf>
    <xf numFmtId="49" fontId="44" fillId="37" borderId="0" xfId="0" applyNumberFormat="1" applyFont="1" applyFill="1" applyBorder="1" applyAlignment="1" applyProtection="1">
      <alignment vertical="center" wrapText="1"/>
      <protection/>
    </xf>
    <xf numFmtId="0" fontId="44" fillId="37" borderId="0" xfId="0" applyFont="1" applyFill="1" applyBorder="1" applyAlignment="1" applyProtection="1">
      <alignment vertical="center" wrapText="1"/>
      <protection/>
    </xf>
    <xf numFmtId="0" fontId="50" fillId="37" borderId="23" xfId="0" applyFont="1" applyFill="1" applyBorder="1" applyAlignment="1" applyProtection="1">
      <alignment vertical="center" wrapText="1"/>
      <protection/>
    </xf>
    <xf numFmtId="0" fontId="44" fillId="37" borderId="27" xfId="0" applyFont="1" applyFill="1" applyBorder="1" applyAlignment="1" applyProtection="1">
      <alignment horizontal="center" vertical="center" wrapText="1"/>
      <protection/>
    </xf>
    <xf numFmtId="2" fontId="44" fillId="37" borderId="0" xfId="0" applyNumberFormat="1" applyFont="1" applyFill="1" applyBorder="1" applyAlignment="1" applyProtection="1">
      <alignment vertical="center" wrapText="1"/>
      <protection/>
    </xf>
    <xf numFmtId="44" fontId="44" fillId="37" borderId="57" xfId="0" applyNumberFormat="1" applyFont="1" applyFill="1" applyBorder="1" applyAlignment="1" applyProtection="1">
      <alignment vertical="center" wrapText="1"/>
      <protection/>
    </xf>
    <xf numFmtId="44" fontId="44" fillId="37" borderId="29" xfId="0" applyNumberFormat="1" applyFont="1" applyFill="1" applyBorder="1" applyAlignment="1" applyProtection="1">
      <alignment vertical="center" wrapText="1"/>
      <protection/>
    </xf>
    <xf numFmtId="44" fontId="44" fillId="37" borderId="23" xfId="0" applyNumberFormat="1" applyFont="1" applyFill="1" applyBorder="1" applyAlignment="1" applyProtection="1">
      <alignment vertical="center" wrapText="1"/>
      <protection/>
    </xf>
    <xf numFmtId="49" fontId="46" fillId="37" borderId="22" xfId="0" applyNumberFormat="1" applyFont="1" applyFill="1" applyBorder="1" applyAlignment="1" applyProtection="1">
      <alignment horizontal="right" vertical="center" wrapText="1"/>
      <protection/>
    </xf>
    <xf numFmtId="49" fontId="46" fillId="37" borderId="0" xfId="0" applyNumberFormat="1" applyFont="1" applyFill="1" applyBorder="1" applyAlignment="1" applyProtection="1">
      <alignment horizontal="right" vertical="center" wrapText="1"/>
      <protection/>
    </xf>
    <xf numFmtId="0" fontId="46" fillId="37" borderId="0" xfId="0" applyFont="1" applyFill="1" applyBorder="1" applyAlignment="1" applyProtection="1">
      <alignment horizontal="right" vertical="center" wrapText="1"/>
      <protection/>
    </xf>
    <xf numFmtId="0" fontId="50" fillId="37" borderId="23" xfId="0" applyFont="1" applyFill="1" applyBorder="1" applyAlignment="1" applyProtection="1">
      <alignment horizontal="right" vertical="center" wrapText="1"/>
      <protection/>
    </xf>
    <xf numFmtId="44" fontId="44" fillId="37" borderId="58" xfId="0" applyNumberFormat="1" applyFont="1" applyFill="1" applyBorder="1" applyAlignment="1" applyProtection="1">
      <alignment vertical="center" wrapText="1"/>
      <protection/>
    </xf>
    <xf numFmtId="2" fontId="44" fillId="37" borderId="53" xfId="0" applyNumberFormat="1" applyFont="1" applyFill="1" applyBorder="1" applyAlignment="1" applyProtection="1">
      <alignment vertical="center" wrapText="1"/>
      <protection/>
    </xf>
    <xf numFmtId="2" fontId="44" fillId="37" borderId="34" xfId="0" applyNumberFormat="1" applyFont="1" applyFill="1" applyBorder="1" applyAlignment="1" applyProtection="1">
      <alignment vertical="center" wrapText="1"/>
      <protection/>
    </xf>
    <xf numFmtId="0" fontId="46" fillId="37" borderId="0" xfId="0" applyFont="1" applyFill="1" applyBorder="1" applyAlignment="1" applyProtection="1">
      <alignment vertical="center" wrapText="1"/>
      <protection/>
    </xf>
    <xf numFmtId="0" fontId="44" fillId="37" borderId="30" xfId="0" applyFont="1" applyFill="1" applyBorder="1" applyAlignment="1" applyProtection="1">
      <alignment horizontal="center" vertical="center" wrapText="1"/>
      <protection/>
    </xf>
    <xf numFmtId="2" fontId="44" fillId="37" borderId="17" xfId="0" applyNumberFormat="1" applyFont="1" applyFill="1" applyBorder="1" applyAlignment="1" applyProtection="1">
      <alignment vertical="center" wrapText="1"/>
      <protection locked="0"/>
    </xf>
    <xf numFmtId="44" fontId="44" fillId="37" borderId="59" xfId="0" applyNumberFormat="1" applyFont="1" applyFill="1" applyBorder="1" applyAlignment="1" applyProtection="1">
      <alignment vertical="center" wrapText="1"/>
      <protection/>
    </xf>
    <xf numFmtId="44" fontId="44" fillId="37" borderId="46" xfId="0" applyNumberFormat="1" applyFont="1" applyFill="1" applyBorder="1" applyAlignment="1" applyProtection="1">
      <alignment vertical="center" wrapText="1"/>
      <protection/>
    </xf>
    <xf numFmtId="44" fontId="44" fillId="37" borderId="14" xfId="0" applyNumberFormat="1" applyFont="1" applyFill="1" applyBorder="1" applyAlignment="1" applyProtection="1">
      <alignment vertical="center" wrapText="1"/>
      <protection/>
    </xf>
    <xf numFmtId="49" fontId="46" fillId="37" borderId="15" xfId="0" applyNumberFormat="1" applyFont="1" applyFill="1" applyBorder="1" applyAlignment="1" applyProtection="1">
      <alignment horizontal="right" vertical="center" wrapText="1"/>
      <protection/>
    </xf>
    <xf numFmtId="49" fontId="46" fillId="37" borderId="10" xfId="0" applyNumberFormat="1" applyFont="1" applyFill="1" applyBorder="1" applyAlignment="1" applyProtection="1">
      <alignment horizontal="right" vertical="center" wrapText="1"/>
      <protection/>
    </xf>
    <xf numFmtId="0" fontId="46" fillId="37" borderId="10" xfId="0" applyFont="1" applyFill="1" applyBorder="1" applyAlignment="1" applyProtection="1">
      <alignment horizontal="right" vertical="center" wrapText="1"/>
      <protection/>
    </xf>
    <xf numFmtId="0" fontId="50" fillId="37" borderId="52" xfId="0" applyFont="1" applyFill="1" applyBorder="1" applyAlignment="1" applyProtection="1">
      <alignment horizontal="right" vertical="center" wrapText="1"/>
      <protection/>
    </xf>
    <xf numFmtId="0" fontId="44" fillId="37" borderId="31" xfId="0" applyFont="1" applyFill="1" applyBorder="1" applyAlignment="1" applyProtection="1">
      <alignment horizontal="center" vertical="center" wrapText="1"/>
      <protection/>
    </xf>
    <xf numFmtId="2" fontId="44" fillId="37" borderId="10" xfId="0" applyNumberFormat="1" applyFont="1" applyFill="1" applyBorder="1" applyAlignment="1" applyProtection="1">
      <alignment vertical="center" wrapText="1"/>
      <protection/>
    </xf>
    <xf numFmtId="44" fontId="44" fillId="37" borderId="60" xfId="0" applyNumberFormat="1" applyFont="1" applyFill="1" applyBorder="1" applyAlignment="1" applyProtection="1">
      <alignment vertical="center" wrapText="1"/>
      <protection/>
    </xf>
    <xf numFmtId="44" fontId="44" fillId="37" borderId="33" xfId="0" applyNumberFormat="1" applyFont="1" applyFill="1" applyBorder="1" applyAlignment="1" applyProtection="1">
      <alignment vertical="center" wrapText="1"/>
      <protection/>
    </xf>
    <xf numFmtId="44" fontId="44" fillId="37" borderId="52" xfId="0" applyNumberFormat="1" applyFont="1" applyFill="1" applyBorder="1" applyAlignment="1" applyProtection="1">
      <alignment vertical="center" wrapText="1"/>
      <protection/>
    </xf>
    <xf numFmtId="0" fontId="44" fillId="33" borderId="10" xfId="0" applyFont="1" applyFill="1" applyBorder="1" applyAlignment="1" applyProtection="1">
      <alignment vertical="center" wrapText="1"/>
      <protection/>
    </xf>
    <xf numFmtId="0" fontId="44" fillId="0" borderId="10" xfId="0" applyFont="1" applyBorder="1" applyAlignment="1" applyProtection="1">
      <alignment vertical="center" wrapText="1"/>
      <protection/>
    </xf>
    <xf numFmtId="49" fontId="44" fillId="11" borderId="22" xfId="0" applyNumberFormat="1" applyFont="1" applyFill="1" applyBorder="1" applyAlignment="1" applyProtection="1">
      <alignment vertical="center" wrapText="1"/>
      <protection/>
    </xf>
    <xf numFmtId="0" fontId="44" fillId="11" borderId="0" xfId="0" applyFont="1" applyFill="1" applyBorder="1" applyAlignment="1" applyProtection="1">
      <alignment vertical="center" wrapText="1"/>
      <protection/>
    </xf>
    <xf numFmtId="0" fontId="50" fillId="11" borderId="23" xfId="0" applyFont="1" applyFill="1" applyBorder="1" applyAlignment="1" applyProtection="1">
      <alignment vertical="center" wrapText="1"/>
      <protection/>
    </xf>
    <xf numFmtId="49" fontId="46" fillId="11" borderId="22" xfId="0" applyNumberFormat="1" applyFont="1" applyFill="1" applyBorder="1" applyAlignment="1" applyProtection="1">
      <alignment horizontal="right" vertical="center" wrapText="1"/>
      <protection/>
    </xf>
    <xf numFmtId="49" fontId="46" fillId="11" borderId="0" xfId="0" applyNumberFormat="1" applyFont="1" applyFill="1" applyBorder="1" applyAlignment="1" applyProtection="1">
      <alignment horizontal="right" vertical="center" wrapText="1"/>
      <protection/>
    </xf>
    <xf numFmtId="0" fontId="46" fillId="11" borderId="0" xfId="0" applyFont="1" applyFill="1" applyBorder="1" applyAlignment="1" applyProtection="1">
      <alignment vertical="center" wrapText="1"/>
      <protection/>
    </xf>
    <xf numFmtId="49" fontId="44" fillId="11" borderId="22" xfId="0" applyNumberFormat="1" applyFont="1" applyFill="1" applyBorder="1" applyAlignment="1" applyProtection="1">
      <alignment horizontal="right" vertical="center" wrapText="1"/>
      <protection/>
    </xf>
    <xf numFmtId="49" fontId="44" fillId="11" borderId="0" xfId="0" applyNumberFormat="1" applyFont="1" applyFill="1" applyBorder="1" applyAlignment="1" applyProtection="1">
      <alignment horizontal="right" vertical="center" wrapText="1"/>
      <protection/>
    </xf>
    <xf numFmtId="0" fontId="44" fillId="11" borderId="0" xfId="0" applyFont="1" applyFill="1" applyBorder="1" applyAlignment="1" applyProtection="1">
      <alignment horizontal="right" vertical="center" wrapText="1"/>
      <protection/>
    </xf>
    <xf numFmtId="0" fontId="50" fillId="11" borderId="23" xfId="0" applyFont="1" applyFill="1" applyBorder="1" applyAlignment="1" applyProtection="1">
      <alignment horizontal="right" vertical="center" wrapText="1"/>
      <protection/>
    </xf>
    <xf numFmtId="49" fontId="44" fillId="11" borderId="15" xfId="0" applyNumberFormat="1" applyFont="1" applyFill="1" applyBorder="1" applyAlignment="1" applyProtection="1">
      <alignment vertical="center" wrapText="1"/>
      <protection/>
    </xf>
    <xf numFmtId="49" fontId="44" fillId="11" borderId="10" xfId="0" applyNumberFormat="1" applyFont="1" applyFill="1" applyBorder="1" applyAlignment="1" applyProtection="1">
      <alignment vertical="center" wrapText="1"/>
      <protection/>
    </xf>
    <xf numFmtId="0" fontId="44" fillId="11" borderId="10" xfId="0" applyFont="1" applyFill="1" applyBorder="1" applyAlignment="1" applyProtection="1">
      <alignment vertical="center" wrapText="1"/>
      <protection/>
    </xf>
    <xf numFmtId="0" fontId="50" fillId="11" borderId="52" xfId="0" applyFont="1" applyFill="1" applyBorder="1" applyAlignment="1" applyProtection="1">
      <alignment vertical="center" wrapText="1"/>
      <protection/>
    </xf>
    <xf numFmtId="49" fontId="46" fillId="0" borderId="17" xfId="0" applyNumberFormat="1" applyFont="1" applyBorder="1" applyAlignment="1" applyProtection="1">
      <alignment horizontal="right" vertical="center" wrapText="1"/>
      <protection/>
    </xf>
    <xf numFmtId="49" fontId="46" fillId="0" borderId="13" xfId="0" applyNumberFormat="1" applyFont="1" applyBorder="1" applyAlignment="1" applyProtection="1">
      <alignment horizontal="right" vertical="center" wrapText="1"/>
      <protection/>
    </xf>
    <xf numFmtId="0" fontId="46" fillId="0" borderId="13" xfId="0" applyFont="1" applyBorder="1" applyAlignment="1" applyProtection="1">
      <alignment horizontal="right" vertical="center" wrapText="1"/>
      <protection/>
    </xf>
    <xf numFmtId="0" fontId="50" fillId="0" borderId="13" xfId="0" applyFont="1" applyBorder="1" applyAlignment="1" applyProtection="1">
      <alignment horizontal="right" vertical="center" wrapText="1"/>
      <protection/>
    </xf>
    <xf numFmtId="0" fontId="44" fillId="0" borderId="13" xfId="0" applyFont="1" applyBorder="1" applyAlignment="1" applyProtection="1">
      <alignment horizontal="center" vertical="center" wrapText="1"/>
      <protection/>
    </xf>
    <xf numFmtId="172" fontId="44" fillId="0" borderId="13" xfId="0" applyNumberFormat="1" applyFont="1" applyBorder="1" applyAlignment="1" applyProtection="1">
      <alignment horizontal="right" vertical="center" wrapText="1"/>
      <protection/>
    </xf>
    <xf numFmtId="44" fontId="44" fillId="0" borderId="14" xfId="0" applyNumberFormat="1" applyFont="1" applyBorder="1" applyAlignment="1" applyProtection="1">
      <alignment horizontal="center" vertical="center" wrapText="1"/>
      <protection/>
    </xf>
    <xf numFmtId="44" fontId="46" fillId="36" borderId="30" xfId="0" applyNumberFormat="1" applyFont="1" applyFill="1" applyBorder="1" applyAlignment="1" applyProtection="1">
      <alignment vertical="center" wrapText="1"/>
      <protection/>
    </xf>
    <xf numFmtId="2" fontId="44" fillId="0" borderId="30" xfId="0" applyNumberFormat="1" applyFont="1" applyBorder="1" applyAlignment="1" applyProtection="1">
      <alignment vertical="center" wrapText="1"/>
      <protection/>
    </xf>
    <xf numFmtId="0" fontId="44" fillId="33" borderId="0" xfId="0" applyFont="1" applyFill="1" applyBorder="1" applyAlignment="1" applyProtection="1">
      <alignment vertical="center" wrapText="1"/>
      <protection/>
    </xf>
    <xf numFmtId="44" fontId="44" fillId="0" borderId="14" xfId="0" applyNumberFormat="1" applyFont="1" applyFill="1" applyBorder="1" applyAlignment="1" applyProtection="1">
      <alignment vertical="center" wrapText="1"/>
      <protection locked="0"/>
    </xf>
    <xf numFmtId="0" fontId="51" fillId="36" borderId="17" xfId="0" applyFont="1" applyFill="1" applyBorder="1" applyAlignment="1" applyProtection="1">
      <alignment horizontal="center" vertical="center" wrapText="1"/>
      <protection/>
    </xf>
    <xf numFmtId="0" fontId="51" fillId="36" borderId="13" xfId="0" applyFont="1" applyFill="1" applyBorder="1" applyAlignment="1" applyProtection="1">
      <alignment horizontal="center" vertical="center" wrapText="1"/>
      <protection/>
    </xf>
    <xf numFmtId="0" fontId="51" fillId="36" borderId="14" xfId="0" applyFont="1" applyFill="1" applyBorder="1" applyAlignment="1" applyProtection="1">
      <alignment horizontal="center" vertical="center" wrapText="1"/>
      <protection/>
    </xf>
    <xf numFmtId="0" fontId="46" fillId="0" borderId="13" xfId="0" applyFont="1" applyBorder="1" applyAlignment="1" applyProtection="1">
      <alignment horizontal="left" vertical="center" wrapText="1"/>
      <protection locked="0"/>
    </xf>
    <xf numFmtId="0" fontId="46" fillId="0" borderId="14" xfId="0" applyFont="1" applyBorder="1" applyAlignment="1" applyProtection="1">
      <alignment horizontal="left" vertical="center" wrapText="1"/>
      <protection locked="0"/>
    </xf>
    <xf numFmtId="0" fontId="50" fillId="0" borderId="19" xfId="0" applyFont="1" applyBorder="1" applyAlignment="1" applyProtection="1">
      <alignment horizontal="left" vertical="top" wrapText="1"/>
      <protection locked="0"/>
    </xf>
    <xf numFmtId="0" fontId="50" fillId="0" borderId="61" xfId="0" applyFont="1" applyBorder="1" applyAlignment="1" applyProtection="1">
      <alignment horizontal="left" vertical="top" wrapText="1"/>
      <protection locked="0"/>
    </xf>
    <xf numFmtId="0" fontId="50" fillId="0" borderId="21" xfId="0" applyFont="1" applyBorder="1" applyAlignment="1" applyProtection="1">
      <alignment horizontal="left" vertical="top" wrapText="1"/>
      <protection locked="0"/>
    </xf>
    <xf numFmtId="0" fontId="50" fillId="0" borderId="62" xfId="0" applyFont="1" applyBorder="1" applyAlignment="1" applyProtection="1">
      <alignment horizontal="left" vertical="top" wrapText="1"/>
      <protection locked="0"/>
    </xf>
    <xf numFmtId="0" fontId="44" fillId="34" borderId="17" xfId="0" applyFont="1" applyFill="1" applyBorder="1" applyAlignment="1" applyProtection="1">
      <alignment vertical="center" wrapText="1"/>
      <protection/>
    </xf>
    <xf numFmtId="0" fontId="44" fillId="34" borderId="14" xfId="0" applyFont="1" applyFill="1" applyBorder="1" applyAlignment="1" applyProtection="1">
      <alignment vertical="center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AY80"/>
  <sheetViews>
    <sheetView tabSelected="1" zoomScale="130" zoomScaleNormal="130" workbookViewId="0" topLeftCell="A1">
      <selection activeCell="C5" sqref="C5:G5"/>
    </sheetView>
  </sheetViews>
  <sheetFormatPr defaultColWidth="9.140625" defaultRowHeight="15"/>
  <cols>
    <col min="1" max="1" width="3.421875" style="6" bestFit="1" customWidth="1"/>
    <col min="2" max="2" width="14.57421875" style="6" customWidth="1"/>
    <col min="3" max="3" width="45.7109375" style="6" customWidth="1"/>
    <col min="4" max="4" width="1.421875" style="6" customWidth="1"/>
    <col min="5" max="5" width="5.57421875" style="6" customWidth="1"/>
    <col min="6" max="6" width="7.28125" style="6" customWidth="1"/>
    <col min="7" max="8" width="10.140625" style="6" customWidth="1"/>
    <col min="9" max="9" width="8.00390625" style="6" customWidth="1"/>
    <col min="10" max="10" width="8.28125" style="6" customWidth="1"/>
    <col min="11" max="51" width="9.140625" style="5" customWidth="1"/>
    <col min="52" max="16384" width="9.140625" style="6" customWidth="1"/>
  </cols>
  <sheetData>
    <row r="1" spans="1:22" ht="23.25" customHeight="1">
      <c r="A1" s="161" t="s">
        <v>26</v>
      </c>
      <c r="B1" s="162"/>
      <c r="C1" s="162"/>
      <c r="D1" s="162"/>
      <c r="E1" s="162"/>
      <c r="F1" s="162"/>
      <c r="G1" s="162"/>
      <c r="H1" s="162"/>
      <c r="I1" s="162"/>
      <c r="J1" s="16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 customHeight="1">
      <c r="A2" s="7"/>
      <c r="B2" s="8"/>
      <c r="C2" s="8"/>
      <c r="D2" s="8"/>
      <c r="E2" s="9" t="s">
        <v>20</v>
      </c>
      <c r="F2" s="9"/>
      <c r="G2" s="9"/>
      <c r="H2" s="9"/>
      <c r="I2" s="10"/>
      <c r="J2" s="11" t="s">
        <v>21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" customHeight="1">
      <c r="A3" s="12"/>
      <c r="B3" s="13"/>
      <c r="C3" s="13"/>
      <c r="D3" s="13"/>
      <c r="E3" s="9" t="s">
        <v>15</v>
      </c>
      <c r="F3" s="10"/>
      <c r="G3" s="10"/>
      <c r="H3" s="10"/>
      <c r="I3" s="10"/>
      <c r="J3" s="14" t="s">
        <v>39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9.5" customHeight="1">
      <c r="A4" s="15"/>
      <c r="B4" s="16"/>
      <c r="C4" s="17" t="s">
        <v>25</v>
      </c>
      <c r="D4" s="16"/>
      <c r="E4" s="8"/>
      <c r="F4" s="8"/>
      <c r="G4" s="8"/>
      <c r="H4" s="8"/>
      <c r="I4" s="18"/>
      <c r="J4" s="1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1" customHeight="1">
      <c r="A5" s="20"/>
      <c r="B5" s="21"/>
      <c r="C5" s="164" t="s">
        <v>27</v>
      </c>
      <c r="D5" s="164"/>
      <c r="E5" s="164"/>
      <c r="F5" s="164"/>
      <c r="G5" s="165"/>
      <c r="H5" s="22"/>
      <c r="I5" s="23" t="s">
        <v>22</v>
      </c>
      <c r="J5" s="24" t="s">
        <v>24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97.5" customHeight="1">
      <c r="A6" s="25"/>
      <c r="B6" s="26"/>
      <c r="C6" s="166" t="s">
        <v>47</v>
      </c>
      <c r="D6" s="166"/>
      <c r="E6" s="166"/>
      <c r="F6" s="166"/>
      <c r="G6" s="166"/>
      <c r="H6" s="166"/>
      <c r="I6" s="166"/>
      <c r="J6" s="16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97.5" customHeight="1">
      <c r="A7" s="27"/>
      <c r="B7" s="28"/>
      <c r="C7" s="168" t="s">
        <v>28</v>
      </c>
      <c r="D7" s="168"/>
      <c r="E7" s="168"/>
      <c r="F7" s="168"/>
      <c r="G7" s="168"/>
      <c r="H7" s="168"/>
      <c r="I7" s="168"/>
      <c r="J7" s="16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6.75" customHeight="1">
      <c r="A8" s="29"/>
      <c r="B8" s="30"/>
      <c r="C8" s="30"/>
      <c r="D8" s="30"/>
      <c r="E8" s="30"/>
      <c r="F8" s="30"/>
      <c r="G8" s="30"/>
      <c r="H8" s="30"/>
      <c r="I8" s="30"/>
      <c r="J8" s="3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30.75" customHeight="1">
      <c r="A9" s="32"/>
      <c r="B9" s="33"/>
      <c r="C9" s="33" t="s">
        <v>40</v>
      </c>
      <c r="D9" s="34"/>
      <c r="E9" s="35" t="s">
        <v>0</v>
      </c>
      <c r="F9" s="33" t="s">
        <v>1</v>
      </c>
      <c r="G9" s="36" t="s">
        <v>43</v>
      </c>
      <c r="H9" s="37" t="s">
        <v>45</v>
      </c>
      <c r="I9" s="33" t="s">
        <v>41</v>
      </c>
      <c r="J9" s="35" t="s">
        <v>14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30.75" customHeight="1">
      <c r="A10" s="38"/>
      <c r="B10" s="39"/>
      <c r="C10" s="39" t="s">
        <v>29</v>
      </c>
      <c r="D10" s="40"/>
      <c r="E10" s="41" t="s">
        <v>2</v>
      </c>
      <c r="F10" s="39" t="s">
        <v>3</v>
      </c>
      <c r="G10" s="42" t="s">
        <v>44</v>
      </c>
      <c r="H10" s="43" t="s">
        <v>48</v>
      </c>
      <c r="I10" s="39" t="s">
        <v>42</v>
      </c>
      <c r="J10" s="41" t="s">
        <v>4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30" customHeight="1">
      <c r="A11" s="44"/>
      <c r="B11" s="45" t="s">
        <v>30</v>
      </c>
      <c r="C11" s="170"/>
      <c r="D11" s="171"/>
      <c r="E11" s="46"/>
      <c r="F11" s="47"/>
      <c r="G11" s="48" t="s">
        <v>6</v>
      </c>
      <c r="H11" s="49" t="s">
        <v>6</v>
      </c>
      <c r="I11" s="47" t="s">
        <v>6</v>
      </c>
      <c r="J11" s="46" t="s">
        <v>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0.5" customHeight="1">
      <c r="A12" s="50" t="s">
        <v>9</v>
      </c>
      <c r="B12" s="51"/>
      <c r="C12" s="52" t="s">
        <v>31</v>
      </c>
      <c r="D12" s="53"/>
      <c r="E12" s="54"/>
      <c r="F12" s="55"/>
      <c r="G12" s="56"/>
      <c r="H12" s="57"/>
      <c r="I12" s="58"/>
      <c r="J12" s="5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9">
      <c r="A13" s="60" t="s">
        <v>17</v>
      </c>
      <c r="B13" s="61" t="s">
        <v>46</v>
      </c>
      <c r="C13" s="62" t="s">
        <v>16</v>
      </c>
      <c r="D13" s="63"/>
      <c r="E13" s="64" t="s">
        <v>23</v>
      </c>
      <c r="F13" s="65"/>
      <c r="G13" s="66"/>
      <c r="H13" s="67"/>
      <c r="I13" s="68">
        <f>IF(F13="","",IF(AND(G13&gt;0,H13&gt;0),"ERROR",IF(G13&gt;0,ROUND(ROUND(F13,4)*ROUND(ROUND(G13,2)*79.05/100,2),2),ROUND(ROUND(F13,4)*ROUND(H13,2),2))))</f>
      </c>
      <c r="J13" s="69">
        <f>IF(I13="","",ROUND(I13/I$57*100,2))</f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9">
      <c r="A14" s="60"/>
      <c r="B14" s="61"/>
      <c r="C14" s="62"/>
      <c r="D14" s="63"/>
      <c r="E14" s="64"/>
      <c r="F14" s="65"/>
      <c r="G14" s="66"/>
      <c r="H14" s="67"/>
      <c r="I14" s="68">
        <f>IF(F14="","",IF(AND(G14&gt;0,H14&gt;0),"ERROR",IF(G14&gt;0,ROUND(ROUND(F14,4)*ROUND(ROUND(G14,2)*79.05/100,2),2),ROUND(ROUND(F14,4)*ROUND(H14,2),2))))</f>
      </c>
      <c r="J14" s="69">
        <f>IF(I14="","",ROUND(I14/I$57*100,2))</f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9">
      <c r="A15" s="60"/>
      <c r="B15" s="61"/>
      <c r="C15" s="62"/>
      <c r="D15" s="63"/>
      <c r="E15" s="64"/>
      <c r="F15" s="65"/>
      <c r="G15" s="66"/>
      <c r="H15" s="67"/>
      <c r="I15" s="68">
        <f>IF(F15="","",IF(AND(G15&gt;0,H15&gt;0),"ERROR",IF(G15&gt;0,ROUND(ROUND(F15,4)*ROUND(ROUND(G15,2)*79.05/100,2),2),ROUND(ROUND(F15,4)*ROUND(H15,2),2))))</f>
      </c>
      <c r="J15" s="69">
        <f>IF(I15="","",ROUND(I15/I$57*100,2))</f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9">
      <c r="A16" s="60"/>
      <c r="B16" s="61"/>
      <c r="C16" s="62"/>
      <c r="D16" s="63"/>
      <c r="E16" s="70"/>
      <c r="F16" s="65"/>
      <c r="G16" s="66"/>
      <c r="H16" s="67"/>
      <c r="I16" s="68">
        <f>IF(F16="","",IF(AND(G16&gt;0,H16&gt;0),"ERROR",IF(G16&gt;0,ROUND(ROUND(F16,4)*ROUND(ROUND(G16,2)*79.05/100,2),2),ROUND(ROUND(F16,4)*ROUND(H16,2),2))))</f>
      </c>
      <c r="J16" s="69">
        <f>IF(I16="","",ROUND(I16/I$57*100,2))</f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9">
      <c r="A17" s="71"/>
      <c r="B17" s="72"/>
      <c r="C17" s="73"/>
      <c r="D17" s="74"/>
      <c r="E17" s="75"/>
      <c r="F17" s="76"/>
      <c r="G17" s="77"/>
      <c r="H17" s="78"/>
      <c r="I17" s="79">
        <f>SUM(I13:I16)</f>
        <v>0</v>
      </c>
      <c r="J17" s="80">
        <f>IF(I17="","",SUM(J13:J16))</f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1.25" customHeight="1">
      <c r="A18" s="50" t="s">
        <v>10</v>
      </c>
      <c r="B18" s="51"/>
      <c r="C18" s="52" t="s">
        <v>32</v>
      </c>
      <c r="D18" s="53"/>
      <c r="E18" s="54"/>
      <c r="F18" s="81"/>
      <c r="G18" s="82"/>
      <c r="H18" s="83"/>
      <c r="I18" s="84"/>
      <c r="J18" s="8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9">
      <c r="A19" s="86" t="s">
        <v>18</v>
      </c>
      <c r="B19" s="87"/>
      <c r="C19" s="62" t="s">
        <v>16</v>
      </c>
      <c r="D19" s="63"/>
      <c r="E19" s="64" t="s">
        <v>23</v>
      </c>
      <c r="F19" s="65"/>
      <c r="G19" s="66"/>
      <c r="H19" s="67"/>
      <c r="I19" s="68">
        <f>IF(F19="","",IF(AND(G19&gt;0,H19&gt;0),"ERROR",IF(G19&gt;0,ROUND(ROUND(F19,4)*ROUND(ROUND(G19,2)*79.05/100,2),2),ROUND(ROUND(F19,4)*ROUND(H19,2),2))))</f>
      </c>
      <c r="J19" s="69">
        <f>IF(I19="","",ROUND(I19/I$57*100,2))</f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9">
      <c r="A20" s="86"/>
      <c r="B20" s="87"/>
      <c r="C20" s="62"/>
      <c r="D20" s="63"/>
      <c r="E20" s="64"/>
      <c r="F20" s="65"/>
      <c r="G20" s="66"/>
      <c r="H20" s="67"/>
      <c r="I20" s="68">
        <f aca="true" t="shared" si="0" ref="I20:I30">IF(F20="","",IF(AND(G20&gt;0,H20&gt;0),"ERROR",IF(G20&gt;0,ROUND(ROUND(F20,4)*ROUND(ROUND(G20,2)*79.05/100,2),2),ROUND(ROUND(F20,4)*ROUND(H20,2),2))))</f>
      </c>
      <c r="J20" s="69">
        <f aca="true" t="shared" si="1" ref="J20:J30">IF(I20="","",ROUND(I20/I$57*100,2))</f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9">
      <c r="A21" s="86"/>
      <c r="B21" s="87"/>
      <c r="C21" s="62"/>
      <c r="D21" s="63"/>
      <c r="E21" s="64"/>
      <c r="F21" s="65"/>
      <c r="G21" s="66"/>
      <c r="H21" s="67"/>
      <c r="I21" s="68">
        <f t="shared" si="0"/>
      </c>
      <c r="J21" s="69">
        <f t="shared" si="1"/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9">
      <c r="A22" s="86"/>
      <c r="B22" s="87"/>
      <c r="C22" s="62"/>
      <c r="D22" s="63"/>
      <c r="E22" s="64"/>
      <c r="F22" s="65"/>
      <c r="G22" s="66"/>
      <c r="H22" s="67"/>
      <c r="I22" s="68">
        <f t="shared" si="0"/>
      </c>
      <c r="J22" s="69">
        <f t="shared" si="1"/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9">
      <c r="A23" s="86"/>
      <c r="B23" s="87"/>
      <c r="C23" s="62"/>
      <c r="D23" s="63"/>
      <c r="E23" s="64"/>
      <c r="F23" s="65"/>
      <c r="G23" s="66"/>
      <c r="H23" s="67"/>
      <c r="I23" s="68">
        <f t="shared" si="0"/>
      </c>
      <c r="J23" s="69">
        <f t="shared" si="1"/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9">
      <c r="A24" s="86"/>
      <c r="B24" s="87"/>
      <c r="C24" s="62"/>
      <c r="D24" s="63"/>
      <c r="E24" s="64"/>
      <c r="F24" s="65"/>
      <c r="G24" s="66"/>
      <c r="H24" s="67"/>
      <c r="I24" s="68">
        <f t="shared" si="0"/>
      </c>
      <c r="J24" s="69">
        <f t="shared" si="1"/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9">
      <c r="A25" s="86"/>
      <c r="B25" s="87"/>
      <c r="C25" s="62"/>
      <c r="D25" s="63"/>
      <c r="E25" s="64"/>
      <c r="F25" s="65"/>
      <c r="G25" s="66"/>
      <c r="H25" s="67"/>
      <c r="I25" s="68">
        <f t="shared" si="0"/>
      </c>
      <c r="J25" s="69">
        <f t="shared" si="1"/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9">
      <c r="A26" s="86"/>
      <c r="B26" s="87"/>
      <c r="C26" s="62"/>
      <c r="D26" s="63"/>
      <c r="E26" s="64"/>
      <c r="F26" s="65"/>
      <c r="G26" s="66"/>
      <c r="H26" s="67"/>
      <c r="I26" s="68">
        <f t="shared" si="0"/>
      </c>
      <c r="J26" s="69">
        <f t="shared" si="1"/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9">
      <c r="A27" s="86"/>
      <c r="B27" s="87"/>
      <c r="C27" s="62"/>
      <c r="D27" s="63"/>
      <c r="E27" s="64"/>
      <c r="F27" s="65"/>
      <c r="G27" s="66"/>
      <c r="H27" s="67"/>
      <c r="I27" s="68">
        <f t="shared" si="0"/>
      </c>
      <c r="J27" s="69">
        <f t="shared" si="1"/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9">
      <c r="A28" s="86"/>
      <c r="B28" s="87"/>
      <c r="C28" s="62"/>
      <c r="D28" s="63"/>
      <c r="E28" s="64"/>
      <c r="F28" s="65"/>
      <c r="G28" s="66"/>
      <c r="H28" s="67"/>
      <c r="I28" s="68">
        <f t="shared" si="0"/>
      </c>
      <c r="J28" s="69">
        <f t="shared" si="1"/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9">
      <c r="A29" s="86"/>
      <c r="B29" s="87"/>
      <c r="C29" s="62"/>
      <c r="D29" s="63"/>
      <c r="E29" s="64"/>
      <c r="F29" s="65"/>
      <c r="G29" s="66"/>
      <c r="H29" s="67"/>
      <c r="I29" s="68">
        <f t="shared" si="0"/>
      </c>
      <c r="J29" s="69">
        <f t="shared" si="1"/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9">
      <c r="A30" s="88"/>
      <c r="B30" s="89"/>
      <c r="C30" s="90"/>
      <c r="D30" s="91"/>
      <c r="E30" s="92"/>
      <c r="F30" s="93"/>
      <c r="G30" s="94"/>
      <c r="H30" s="95"/>
      <c r="I30" s="68">
        <f t="shared" si="0"/>
      </c>
      <c r="J30" s="69">
        <f t="shared" si="1"/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9">
      <c r="A31" s="96"/>
      <c r="B31" s="97"/>
      <c r="C31" s="30"/>
      <c r="D31" s="98"/>
      <c r="E31" s="99"/>
      <c r="F31" s="76"/>
      <c r="G31" s="77"/>
      <c r="H31" s="78"/>
      <c r="I31" s="79">
        <f>SUM(I19:I30)</f>
        <v>0</v>
      </c>
      <c r="J31" s="80">
        <f>IF(I31=0,0,I31/I$57*100)</f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0.5" customHeight="1">
      <c r="A32" s="50" t="s">
        <v>11</v>
      </c>
      <c r="B32" s="51"/>
      <c r="C32" s="52" t="s">
        <v>33</v>
      </c>
      <c r="D32" s="53"/>
      <c r="E32" s="54"/>
      <c r="F32" s="81"/>
      <c r="G32" s="100"/>
      <c r="H32" s="101"/>
      <c r="I32" s="102"/>
      <c r="J32" s="8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9" customHeight="1">
      <c r="A33" s="86" t="s">
        <v>19</v>
      </c>
      <c r="B33" s="87"/>
      <c r="C33" s="62" t="s">
        <v>16</v>
      </c>
      <c r="D33" s="63"/>
      <c r="E33" s="64" t="s">
        <v>23</v>
      </c>
      <c r="F33" s="65"/>
      <c r="G33" s="66"/>
      <c r="H33" s="67"/>
      <c r="I33" s="68">
        <f>IF(F33="","",IF(AND(G33&gt;0,H33&gt;0),"ERROR",IF(G33&gt;0,ROUND(ROUND(F33,4)*ROUND(ROUND(G33,2)*79.05/100,2),2),ROUND(ROUND(F33,4)*ROUND(H33,2),2))))</f>
      </c>
      <c r="J33" s="69">
        <f>IF(I33="","",ROUND(I33/I$57*100,2))</f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9" customHeight="1">
      <c r="A34" s="86"/>
      <c r="B34" s="87"/>
      <c r="C34" s="62"/>
      <c r="D34" s="63"/>
      <c r="E34" s="64"/>
      <c r="F34" s="65"/>
      <c r="G34" s="66"/>
      <c r="H34" s="67"/>
      <c r="I34" s="68">
        <f aca="true" t="shared" si="2" ref="I34:I42">IF(F34="","",IF(AND(G34&gt;0,H34&gt;0),"ERROR",IF(G34&gt;0,ROUND(ROUND(F34,4)*ROUND(ROUND(G34,2)*79.05/100,2),2),ROUND(ROUND(F34,4)*ROUND(H34,2),2))))</f>
      </c>
      <c r="J34" s="69">
        <f aca="true" t="shared" si="3" ref="J34:J42">IF(I34="","",ROUND(I34/I$57*100,2))</f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9" customHeight="1">
      <c r="A35" s="86"/>
      <c r="B35" s="87"/>
      <c r="C35" s="62"/>
      <c r="D35" s="63"/>
      <c r="E35" s="64"/>
      <c r="F35" s="65"/>
      <c r="G35" s="66"/>
      <c r="H35" s="67"/>
      <c r="I35" s="68">
        <f t="shared" si="2"/>
      </c>
      <c r="J35" s="69">
        <f t="shared" si="3"/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9" customHeight="1">
      <c r="A36" s="86"/>
      <c r="B36" s="87"/>
      <c r="C36" s="62"/>
      <c r="D36" s="63"/>
      <c r="E36" s="64"/>
      <c r="F36" s="65"/>
      <c r="G36" s="66"/>
      <c r="H36" s="67"/>
      <c r="I36" s="68">
        <f t="shared" si="2"/>
      </c>
      <c r="J36" s="69">
        <f t="shared" si="3"/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9" customHeight="1">
      <c r="A37" s="86"/>
      <c r="B37" s="87"/>
      <c r="C37" s="62"/>
      <c r="D37" s="63"/>
      <c r="E37" s="64"/>
      <c r="F37" s="65"/>
      <c r="G37" s="66"/>
      <c r="H37" s="67"/>
      <c r="I37" s="68">
        <f t="shared" si="2"/>
      </c>
      <c r="J37" s="69">
        <f t="shared" si="3"/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9" customHeight="1">
      <c r="A38" s="86"/>
      <c r="B38" s="87"/>
      <c r="C38" s="62"/>
      <c r="D38" s="63"/>
      <c r="E38" s="64"/>
      <c r="F38" s="65"/>
      <c r="G38" s="66"/>
      <c r="H38" s="67"/>
      <c r="I38" s="68">
        <f t="shared" si="2"/>
      </c>
      <c r="J38" s="69">
        <f t="shared" si="3"/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9" customHeight="1">
      <c r="A39" s="86"/>
      <c r="B39" s="87"/>
      <c r="C39" s="62"/>
      <c r="D39" s="63"/>
      <c r="E39" s="64"/>
      <c r="F39" s="65"/>
      <c r="G39" s="66"/>
      <c r="H39" s="67"/>
      <c r="I39" s="68">
        <f t="shared" si="2"/>
      </c>
      <c r="J39" s="69">
        <f t="shared" si="3"/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9" customHeight="1">
      <c r="A40" s="86"/>
      <c r="B40" s="87"/>
      <c r="C40" s="62"/>
      <c r="D40" s="63"/>
      <c r="E40" s="64"/>
      <c r="F40" s="65"/>
      <c r="G40" s="66"/>
      <c r="H40" s="67"/>
      <c r="I40" s="68">
        <f t="shared" si="2"/>
      </c>
      <c r="J40" s="69">
        <f t="shared" si="3"/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9" customHeight="1">
      <c r="A41" s="86"/>
      <c r="B41" s="87"/>
      <c r="C41" s="62"/>
      <c r="D41" s="63"/>
      <c r="E41" s="64"/>
      <c r="F41" s="65"/>
      <c r="G41" s="66"/>
      <c r="H41" s="67"/>
      <c r="I41" s="68">
        <f t="shared" si="2"/>
      </c>
      <c r="J41" s="69">
        <f t="shared" si="3"/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9" customHeight="1">
      <c r="A42" s="86"/>
      <c r="B42" s="87"/>
      <c r="C42" s="62"/>
      <c r="D42" s="63"/>
      <c r="E42" s="70"/>
      <c r="F42" s="93"/>
      <c r="G42" s="94"/>
      <c r="H42" s="95"/>
      <c r="I42" s="68">
        <f t="shared" si="2"/>
      </c>
      <c r="J42" s="69">
        <f t="shared" si="3"/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9">
      <c r="A43" s="71"/>
      <c r="B43" s="72"/>
      <c r="C43" s="73"/>
      <c r="D43" s="74"/>
      <c r="E43" s="75"/>
      <c r="F43" s="76"/>
      <c r="G43" s="77"/>
      <c r="H43" s="78"/>
      <c r="I43" s="79">
        <f>SUM(I33:I42)</f>
        <v>0</v>
      </c>
      <c r="J43" s="80">
        <f>IF(I43=0,0,I43/I$57*100)</f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9.75" thickBot="1">
      <c r="A44" s="103"/>
      <c r="B44" s="104"/>
      <c r="C44" s="105"/>
      <c r="D44" s="106"/>
      <c r="E44" s="107"/>
      <c r="F44" s="108"/>
      <c r="G44" s="109"/>
      <c r="H44" s="110"/>
      <c r="I44" s="111"/>
      <c r="J44" s="8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9.75" thickBot="1">
      <c r="A45" s="112"/>
      <c r="B45" s="113"/>
      <c r="C45" s="114" t="s">
        <v>34</v>
      </c>
      <c r="D45" s="115"/>
      <c r="E45" s="107"/>
      <c r="F45" s="108"/>
      <c r="G45" s="109"/>
      <c r="H45" s="110"/>
      <c r="I45" s="116">
        <f>IF(C4="","",SUM(I17,I31,I43))</f>
        <v>0</v>
      </c>
      <c r="J45" s="6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9">
      <c r="A46" s="103"/>
      <c r="B46" s="104"/>
      <c r="C46" s="105"/>
      <c r="D46" s="106"/>
      <c r="E46" s="107"/>
      <c r="F46" s="108"/>
      <c r="G46" s="109"/>
      <c r="H46" s="110"/>
      <c r="I46" s="111"/>
      <c r="J46" s="117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9">
      <c r="A47" s="103"/>
      <c r="B47" s="104"/>
      <c r="C47" s="105"/>
      <c r="D47" s="106"/>
      <c r="E47" s="107"/>
      <c r="F47" s="108"/>
      <c r="G47" s="109"/>
      <c r="H47" s="110"/>
      <c r="I47" s="111"/>
      <c r="J47" s="118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9.75" customHeight="1">
      <c r="A48" s="112" t="s">
        <v>12</v>
      </c>
      <c r="B48" s="113"/>
      <c r="C48" s="119" t="s">
        <v>35</v>
      </c>
      <c r="D48" s="106"/>
      <c r="E48" s="120" t="s">
        <v>7</v>
      </c>
      <c r="F48" s="121">
        <v>15</v>
      </c>
      <c r="G48" s="122"/>
      <c r="H48" s="123"/>
      <c r="I48" s="124">
        <f>IF(I45="","",ROUND(I45*F48/100,2))</f>
        <v>0</v>
      </c>
      <c r="J48" s="80">
        <f>IF(I48=0,0,I48/I$57*100)</f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9.75" thickBot="1">
      <c r="A49" s="103"/>
      <c r="B49" s="104"/>
      <c r="C49" s="105"/>
      <c r="D49" s="106"/>
      <c r="E49" s="107"/>
      <c r="F49" s="108"/>
      <c r="G49" s="109"/>
      <c r="H49" s="110"/>
      <c r="I49" s="111"/>
      <c r="J49" s="118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9.75" thickBot="1">
      <c r="A50" s="112"/>
      <c r="B50" s="113"/>
      <c r="C50" s="114" t="s">
        <v>36</v>
      </c>
      <c r="D50" s="115"/>
      <c r="E50" s="107"/>
      <c r="F50" s="108"/>
      <c r="G50" s="109"/>
      <c r="H50" s="110"/>
      <c r="I50" s="116">
        <f>IF(I45="","",I45+I48)</f>
        <v>0</v>
      </c>
      <c r="J50" s="6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51" s="135" customFormat="1" ht="9">
      <c r="A51" s="125"/>
      <c r="B51" s="126"/>
      <c r="C51" s="127"/>
      <c r="D51" s="128"/>
      <c r="E51" s="129"/>
      <c r="F51" s="130"/>
      <c r="G51" s="131"/>
      <c r="H51" s="132"/>
      <c r="I51" s="133"/>
      <c r="J51" s="117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</row>
    <row r="52" spans="1:22" ht="9">
      <c r="A52" s="136"/>
      <c r="B52" s="97"/>
      <c r="C52" s="137"/>
      <c r="D52" s="138"/>
      <c r="E52" s="107"/>
      <c r="F52" s="108">
        <f>IF(C17="","",#REF!)</f>
      </c>
      <c r="G52" s="109"/>
      <c r="H52" s="110"/>
      <c r="I52" s="111"/>
      <c r="J52" s="117">
        <f>IF(I52="","",I52/I$57*100)</f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9.75" customHeight="1">
      <c r="A53" s="139" t="s">
        <v>13</v>
      </c>
      <c r="B53" s="140"/>
      <c r="C53" s="141" t="s">
        <v>37</v>
      </c>
      <c r="D53" s="138"/>
      <c r="E53" s="120" t="s">
        <v>7</v>
      </c>
      <c r="F53" s="121">
        <v>10</v>
      </c>
      <c r="G53" s="122"/>
      <c r="H53" s="123"/>
      <c r="I53" s="124">
        <f>IF(I50="","",ROUND(I50*F53/100,2))</f>
        <v>0</v>
      </c>
      <c r="J53" s="80">
        <f>IF(I53=0,0,I53/I$57*100)</f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9">
      <c r="A54" s="136"/>
      <c r="B54" s="97"/>
      <c r="C54" s="137"/>
      <c r="D54" s="138"/>
      <c r="E54" s="107"/>
      <c r="F54" s="108"/>
      <c r="G54" s="109"/>
      <c r="H54" s="110"/>
      <c r="I54" s="111"/>
      <c r="J54" s="118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9">
      <c r="A55" s="142"/>
      <c r="B55" s="143"/>
      <c r="C55" s="144" t="s">
        <v>8</v>
      </c>
      <c r="D55" s="145"/>
      <c r="E55" s="107"/>
      <c r="F55" s="108"/>
      <c r="G55" s="109"/>
      <c r="H55" s="110"/>
      <c r="I55" s="160">
        <v>0</v>
      </c>
      <c r="J55" s="69">
        <f>IF(I55=0,0,I55/I$57*100)</f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9">
      <c r="A56" s="146"/>
      <c r="B56" s="147"/>
      <c r="C56" s="148"/>
      <c r="D56" s="149"/>
      <c r="E56" s="129"/>
      <c r="F56" s="130"/>
      <c r="G56" s="131"/>
      <c r="H56" s="132"/>
      <c r="I56" s="133"/>
      <c r="J56" s="117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9.5" customHeight="1">
      <c r="A57" s="150"/>
      <c r="B57" s="151"/>
      <c r="C57" s="152" t="s">
        <v>38</v>
      </c>
      <c r="D57" s="153"/>
      <c r="E57" s="154"/>
      <c r="F57" s="155" t="str">
        <f>IF(I57="","",IF(G57="psch / a c","€ ","€ /"))</f>
        <v>€ /</v>
      </c>
      <c r="G57" s="156" t="str">
        <f>IF(I57="","",J5)</f>
        <v>x 
x</v>
      </c>
      <c r="H57" s="156"/>
      <c r="I57" s="157">
        <f>IF(I53="","",(SUM(I50,I53,I55)))</f>
        <v>0</v>
      </c>
      <c r="J57" s="158">
        <f>IF(I57="","",SUM(J17,J31,J43,J48,J53,J55))</f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10" s="5" customFormat="1" ht="9">
      <c r="B58" s="1"/>
      <c r="C58" s="1"/>
      <c r="D58" s="1"/>
      <c r="E58" s="1"/>
      <c r="F58" s="1"/>
      <c r="G58" s="1"/>
      <c r="H58" s="1"/>
      <c r="I58" s="1"/>
      <c r="J58" s="1"/>
    </row>
    <row r="59" spans="2:10" s="159" customFormat="1" ht="9">
      <c r="B59" s="3"/>
      <c r="C59" s="3"/>
      <c r="D59" s="3"/>
      <c r="E59" s="3"/>
      <c r="F59" s="3"/>
      <c r="G59" s="3"/>
      <c r="H59" s="3"/>
      <c r="I59" s="3"/>
      <c r="J59" s="3"/>
    </row>
    <row r="60" spans="2:10" s="159" customFormat="1" ht="9">
      <c r="B60" s="3"/>
      <c r="C60" s="3"/>
      <c r="D60" s="3"/>
      <c r="E60" s="3"/>
      <c r="F60" s="3"/>
      <c r="G60" s="3"/>
      <c r="H60" s="3"/>
      <c r="I60" s="3"/>
      <c r="J60" s="3"/>
    </row>
    <row r="61" spans="2:10" s="159" customFormat="1" ht="9">
      <c r="B61" s="3"/>
      <c r="C61" s="3"/>
      <c r="D61" s="3"/>
      <c r="E61" s="3"/>
      <c r="F61" s="4"/>
      <c r="G61" s="3"/>
      <c r="H61" s="3"/>
      <c r="I61" s="3"/>
      <c r="J61" s="3"/>
    </row>
    <row r="62" spans="2:10" s="159" customFormat="1" ht="9">
      <c r="B62" s="3"/>
      <c r="C62" s="3"/>
      <c r="D62" s="3"/>
      <c r="E62" s="3"/>
      <c r="F62" s="3"/>
      <c r="G62" s="3"/>
      <c r="H62" s="3"/>
      <c r="I62" s="3"/>
      <c r="J62" s="3"/>
    </row>
    <row r="63" spans="2:10" s="5" customFormat="1" ht="9">
      <c r="B63" s="1"/>
      <c r="C63" s="1"/>
      <c r="D63" s="1"/>
      <c r="E63" s="1"/>
      <c r="F63" s="1"/>
      <c r="G63" s="1"/>
      <c r="H63" s="1"/>
      <c r="I63" s="1"/>
      <c r="J63" s="1"/>
    </row>
    <row r="64" spans="2:10" s="5" customFormat="1" ht="9">
      <c r="B64" s="1"/>
      <c r="C64" s="1"/>
      <c r="D64" s="1"/>
      <c r="E64" s="1"/>
      <c r="F64" s="1"/>
      <c r="G64" s="1"/>
      <c r="H64" s="1"/>
      <c r="I64" s="1"/>
      <c r="J64" s="1"/>
    </row>
    <row r="65" spans="2:10" s="5" customFormat="1" ht="9">
      <c r="B65" s="1"/>
      <c r="C65" s="1"/>
      <c r="D65" s="1"/>
      <c r="E65" s="1"/>
      <c r="F65" s="1"/>
      <c r="G65" s="1"/>
      <c r="H65" s="1"/>
      <c r="I65" s="1"/>
      <c r="J65" s="1"/>
    </row>
    <row r="66" spans="2:10" s="5" customFormat="1" ht="9">
      <c r="B66" s="1"/>
      <c r="C66" s="1"/>
      <c r="D66" s="1"/>
      <c r="E66" s="1"/>
      <c r="F66" s="1"/>
      <c r="G66" s="1"/>
      <c r="H66" s="1"/>
      <c r="I66" s="1"/>
      <c r="J66" s="1"/>
    </row>
    <row r="67" spans="2:10" s="5" customFormat="1" ht="9">
      <c r="B67" s="1"/>
      <c r="C67" s="1"/>
      <c r="D67" s="1"/>
      <c r="E67" s="1"/>
      <c r="F67" s="1"/>
      <c r="G67" s="1"/>
      <c r="H67" s="1"/>
      <c r="I67" s="1"/>
      <c r="J67" s="1"/>
    </row>
    <row r="68" spans="2:10" s="5" customFormat="1" ht="9">
      <c r="B68" s="1"/>
      <c r="C68" s="1"/>
      <c r="D68" s="1"/>
      <c r="E68" s="1"/>
      <c r="F68" s="1"/>
      <c r="G68" s="1"/>
      <c r="H68" s="1"/>
      <c r="I68" s="1"/>
      <c r="J68" s="1"/>
    </row>
    <row r="69" spans="2:10" s="5" customFormat="1" ht="9">
      <c r="B69" s="1"/>
      <c r="C69" s="1"/>
      <c r="D69" s="1"/>
      <c r="E69" s="1"/>
      <c r="F69" s="1"/>
      <c r="G69" s="1"/>
      <c r="H69" s="1"/>
      <c r="I69" s="1"/>
      <c r="J69" s="1"/>
    </row>
    <row r="70" spans="2:10" s="5" customFormat="1" ht="9">
      <c r="B70" s="1"/>
      <c r="C70" s="1"/>
      <c r="D70" s="1"/>
      <c r="E70" s="1"/>
      <c r="F70" s="1"/>
      <c r="G70" s="1"/>
      <c r="H70" s="1"/>
      <c r="I70" s="1"/>
      <c r="J70" s="1"/>
    </row>
    <row r="71" spans="2:10" s="5" customFormat="1" ht="9">
      <c r="B71" s="1"/>
      <c r="C71" s="1"/>
      <c r="D71" s="1"/>
      <c r="E71" s="1"/>
      <c r="F71" s="1"/>
      <c r="G71" s="1"/>
      <c r="H71" s="1"/>
      <c r="I71" s="1"/>
      <c r="J71" s="1"/>
    </row>
    <row r="72" spans="2:10" s="5" customFormat="1" ht="9">
      <c r="B72" s="1"/>
      <c r="C72" s="1"/>
      <c r="D72" s="1"/>
      <c r="E72" s="1"/>
      <c r="F72" s="1"/>
      <c r="G72" s="1"/>
      <c r="H72" s="1"/>
      <c r="I72" s="1"/>
      <c r="J72" s="1"/>
    </row>
    <row r="73" spans="2:10" s="5" customFormat="1" ht="9">
      <c r="B73" s="1"/>
      <c r="C73" s="1"/>
      <c r="D73" s="1"/>
      <c r="E73" s="1"/>
      <c r="F73" s="1"/>
      <c r="G73" s="1"/>
      <c r="H73" s="1"/>
      <c r="I73" s="1"/>
      <c r="J73" s="1"/>
    </row>
    <row r="74" spans="2:10" s="5" customFormat="1" ht="9">
      <c r="B74" s="1"/>
      <c r="C74" s="1"/>
      <c r="D74" s="1"/>
      <c r="E74" s="1"/>
      <c r="F74" s="1"/>
      <c r="G74" s="1"/>
      <c r="H74" s="1"/>
      <c r="I74" s="1"/>
      <c r="J74" s="1"/>
    </row>
    <row r="75" spans="2:10" s="5" customFormat="1" ht="9">
      <c r="B75" s="1"/>
      <c r="C75" s="1"/>
      <c r="D75" s="1"/>
      <c r="E75" s="1"/>
      <c r="F75" s="1"/>
      <c r="G75" s="1"/>
      <c r="H75" s="1"/>
      <c r="I75" s="1"/>
      <c r="J75" s="1"/>
    </row>
    <row r="76" spans="2:10" s="5" customFormat="1" ht="9">
      <c r="B76" s="1"/>
      <c r="C76" s="1"/>
      <c r="D76" s="1"/>
      <c r="E76" s="1"/>
      <c r="F76" s="1"/>
      <c r="G76" s="1"/>
      <c r="H76" s="1"/>
      <c r="I76" s="1"/>
      <c r="J76" s="1"/>
    </row>
    <row r="77" spans="2:10" s="5" customFormat="1" ht="9">
      <c r="B77" s="1"/>
      <c r="C77" s="1"/>
      <c r="D77" s="1"/>
      <c r="E77" s="1"/>
      <c r="F77" s="1"/>
      <c r="G77" s="1"/>
      <c r="H77" s="1"/>
      <c r="I77" s="1"/>
      <c r="J77" s="1"/>
    </row>
    <row r="78" spans="2:10" s="5" customFormat="1" ht="9">
      <c r="B78" s="1"/>
      <c r="C78" s="1"/>
      <c r="D78" s="1"/>
      <c r="E78" s="1"/>
      <c r="F78" s="1"/>
      <c r="G78" s="1"/>
      <c r="H78" s="1"/>
      <c r="I78" s="1"/>
      <c r="J78" s="1"/>
    </row>
    <row r="79" spans="2:10" s="5" customFormat="1" ht="9">
      <c r="B79" s="1"/>
      <c r="C79" s="1"/>
      <c r="D79" s="1"/>
      <c r="E79" s="1"/>
      <c r="F79" s="1"/>
      <c r="G79" s="1"/>
      <c r="H79" s="1"/>
      <c r="I79" s="1"/>
      <c r="J79" s="1"/>
    </row>
    <row r="80" spans="2:10" s="5" customFormat="1" ht="9">
      <c r="B80" s="1"/>
      <c r="C80" s="1"/>
      <c r="D80" s="1"/>
      <c r="E80" s="1"/>
      <c r="F80" s="1"/>
      <c r="G80" s="1"/>
      <c r="H80" s="1"/>
      <c r="I80" s="1"/>
      <c r="J80" s="1"/>
    </row>
    <row r="81" s="5" customFormat="1" ht="9"/>
    <row r="82" s="5" customFormat="1" ht="9"/>
    <row r="83" s="5" customFormat="1" ht="9"/>
    <row r="84" s="5" customFormat="1" ht="9"/>
    <row r="85" s="5" customFormat="1" ht="9"/>
    <row r="86" s="5" customFormat="1" ht="9"/>
    <row r="87" s="5" customFormat="1" ht="9"/>
    <row r="88" s="5" customFormat="1" ht="9"/>
    <row r="89" s="5" customFormat="1" ht="9"/>
    <row r="90" s="5" customFormat="1" ht="9"/>
    <row r="91" s="5" customFormat="1" ht="9"/>
    <row r="92" s="5" customFormat="1" ht="9"/>
    <row r="93" s="5" customFormat="1" ht="9"/>
    <row r="94" s="5" customFormat="1" ht="9"/>
    <row r="95" s="5" customFormat="1" ht="9"/>
    <row r="96" s="5" customFormat="1" ht="9"/>
    <row r="97" s="5" customFormat="1" ht="9"/>
    <row r="98" s="5" customFormat="1" ht="9"/>
    <row r="99" s="5" customFormat="1" ht="9"/>
    <row r="100" s="5" customFormat="1" ht="9"/>
    <row r="101" s="5" customFormat="1" ht="9"/>
    <row r="102" s="5" customFormat="1" ht="9"/>
    <row r="103" s="5" customFormat="1" ht="9"/>
    <row r="104" s="5" customFormat="1" ht="9"/>
    <row r="105" s="5" customFormat="1" ht="9"/>
    <row r="106" s="5" customFormat="1" ht="9"/>
    <row r="107" s="5" customFormat="1" ht="9"/>
    <row r="108" s="5" customFormat="1" ht="9"/>
    <row r="109" s="5" customFormat="1" ht="9"/>
    <row r="110" s="5" customFormat="1" ht="9"/>
    <row r="111" s="5" customFormat="1" ht="9"/>
    <row r="112" s="5" customFormat="1" ht="9"/>
    <row r="113" s="5" customFormat="1" ht="9"/>
    <row r="114" s="5" customFormat="1" ht="9"/>
    <row r="115" s="5" customFormat="1" ht="9"/>
    <row r="116" s="5" customFormat="1" ht="9"/>
    <row r="117" s="5" customFormat="1" ht="9"/>
    <row r="118" s="5" customFormat="1" ht="9"/>
    <row r="119" s="5" customFormat="1" ht="9"/>
    <row r="120" s="5" customFormat="1" ht="9"/>
    <row r="121" s="5" customFormat="1" ht="9"/>
    <row r="122" s="5" customFormat="1" ht="9"/>
    <row r="123" s="5" customFormat="1" ht="9"/>
    <row r="124" s="5" customFormat="1" ht="9"/>
    <row r="125" s="5" customFormat="1" ht="9"/>
    <row r="126" s="5" customFormat="1" ht="9"/>
    <row r="127" s="5" customFormat="1" ht="9"/>
    <row r="128" s="5" customFormat="1" ht="9"/>
    <row r="129" s="5" customFormat="1" ht="9"/>
    <row r="130" s="5" customFormat="1" ht="9"/>
    <row r="131" s="5" customFormat="1" ht="9"/>
    <row r="132" s="5" customFormat="1" ht="9"/>
    <row r="133" s="5" customFormat="1" ht="9"/>
    <row r="134" s="5" customFormat="1" ht="9"/>
    <row r="135" s="5" customFormat="1" ht="9"/>
    <row r="136" s="5" customFormat="1" ht="9"/>
    <row r="137" s="5" customFormat="1" ht="9"/>
    <row r="138" s="5" customFormat="1" ht="9"/>
    <row r="139" s="5" customFormat="1" ht="9"/>
    <row r="140" s="5" customFormat="1" ht="9"/>
    <row r="141" s="5" customFormat="1" ht="9"/>
    <row r="142" s="5" customFormat="1" ht="9"/>
    <row r="143" s="5" customFormat="1" ht="9"/>
    <row r="144" s="5" customFormat="1" ht="9"/>
    <row r="145" s="5" customFormat="1" ht="9"/>
    <row r="146" s="5" customFormat="1" ht="9"/>
    <row r="147" s="5" customFormat="1" ht="9"/>
    <row r="148" s="5" customFormat="1" ht="9"/>
    <row r="149" s="5" customFormat="1" ht="9"/>
    <row r="150" s="5" customFormat="1" ht="9"/>
    <row r="151" s="5" customFormat="1" ht="9"/>
    <row r="152" s="5" customFormat="1" ht="9"/>
    <row r="153" s="5" customFormat="1" ht="9"/>
    <row r="154" s="5" customFormat="1" ht="9"/>
    <row r="155" s="5" customFormat="1" ht="9"/>
    <row r="156" s="5" customFormat="1" ht="9"/>
    <row r="157" s="5" customFormat="1" ht="9"/>
    <row r="158" s="5" customFormat="1" ht="9"/>
    <row r="159" s="5" customFormat="1" ht="9"/>
    <row r="160" s="5" customFormat="1" ht="9"/>
    <row r="161" s="5" customFormat="1" ht="9"/>
    <row r="162" s="5" customFormat="1" ht="9"/>
    <row r="163" s="5" customFormat="1" ht="9"/>
    <row r="164" s="5" customFormat="1" ht="9"/>
    <row r="165" s="5" customFormat="1" ht="9"/>
    <row r="166" s="5" customFormat="1" ht="9"/>
    <row r="167" s="5" customFormat="1" ht="9"/>
    <row r="168" s="5" customFormat="1" ht="9"/>
    <row r="169" s="5" customFormat="1" ht="9"/>
    <row r="170" s="5" customFormat="1" ht="9"/>
    <row r="171" s="5" customFormat="1" ht="9"/>
    <row r="172" s="5" customFormat="1" ht="9"/>
    <row r="173" s="5" customFormat="1" ht="9"/>
    <row r="174" s="5" customFormat="1" ht="9"/>
    <row r="175" s="5" customFormat="1" ht="9"/>
    <row r="176" s="5" customFormat="1" ht="9"/>
    <row r="177" s="5" customFormat="1" ht="9"/>
    <row r="178" s="5" customFormat="1" ht="9"/>
    <row r="179" s="5" customFormat="1" ht="9"/>
    <row r="180" s="5" customFormat="1" ht="9"/>
    <row r="181" s="5" customFormat="1" ht="9"/>
    <row r="182" s="5" customFormat="1" ht="9"/>
    <row r="183" s="5" customFormat="1" ht="9"/>
    <row r="184" s="5" customFormat="1" ht="9"/>
    <row r="185" s="5" customFormat="1" ht="9"/>
    <row r="186" s="5" customFormat="1" ht="9"/>
    <row r="187" s="5" customFormat="1" ht="9"/>
    <row r="188" s="5" customFormat="1" ht="9"/>
    <row r="189" s="5" customFormat="1" ht="9"/>
    <row r="190" s="5" customFormat="1" ht="9"/>
    <row r="191" s="5" customFormat="1" ht="9"/>
    <row r="192" s="5" customFormat="1" ht="9"/>
    <row r="193" s="5" customFormat="1" ht="9"/>
    <row r="194" s="5" customFormat="1" ht="9"/>
    <row r="195" s="5" customFormat="1" ht="9"/>
    <row r="196" s="5" customFormat="1" ht="9"/>
    <row r="197" s="5" customFormat="1" ht="9"/>
    <row r="198" s="5" customFormat="1" ht="9"/>
    <row r="199" s="5" customFormat="1" ht="9"/>
    <row r="200" s="5" customFormat="1" ht="9"/>
    <row r="201" s="5" customFormat="1" ht="9"/>
    <row r="202" s="5" customFormat="1" ht="9"/>
    <row r="203" s="5" customFormat="1" ht="9"/>
    <row r="204" s="5" customFormat="1" ht="9"/>
    <row r="205" s="5" customFormat="1" ht="9"/>
    <row r="206" s="5" customFormat="1" ht="9"/>
    <row r="207" s="5" customFormat="1" ht="9"/>
    <row r="208" s="5" customFormat="1" ht="9"/>
    <row r="209" s="5" customFormat="1" ht="9"/>
    <row r="210" s="5" customFormat="1" ht="9"/>
    <row r="211" s="5" customFormat="1" ht="9"/>
    <row r="212" s="5" customFormat="1" ht="9"/>
    <row r="213" s="5" customFormat="1" ht="9"/>
    <row r="214" s="5" customFormat="1" ht="9"/>
    <row r="215" s="5" customFormat="1" ht="9"/>
    <row r="216" s="5" customFormat="1" ht="9"/>
    <row r="217" s="5" customFormat="1" ht="9"/>
    <row r="218" s="5" customFormat="1" ht="9"/>
    <row r="219" s="5" customFormat="1" ht="9"/>
    <row r="220" s="5" customFormat="1" ht="9"/>
    <row r="221" s="5" customFormat="1" ht="9"/>
    <row r="222" s="5" customFormat="1" ht="9"/>
    <row r="223" s="5" customFormat="1" ht="9"/>
    <row r="224" s="5" customFormat="1" ht="9"/>
    <row r="225" s="5" customFormat="1" ht="9"/>
    <row r="226" s="5" customFormat="1" ht="9"/>
    <row r="227" s="5" customFormat="1" ht="9"/>
    <row r="228" s="5" customFormat="1" ht="9"/>
    <row r="229" s="5" customFormat="1" ht="9"/>
    <row r="230" s="5" customFormat="1" ht="9"/>
    <row r="231" s="5" customFormat="1" ht="9"/>
    <row r="232" s="5" customFormat="1" ht="9"/>
    <row r="233" s="5" customFormat="1" ht="9"/>
    <row r="234" s="5" customFormat="1" ht="9"/>
    <row r="235" s="5" customFormat="1" ht="9"/>
    <row r="236" s="5" customFormat="1" ht="9"/>
    <row r="237" s="5" customFormat="1" ht="9"/>
    <row r="238" s="5" customFormat="1" ht="9"/>
    <row r="239" s="5" customFormat="1" ht="9"/>
    <row r="240" s="5" customFormat="1" ht="9"/>
    <row r="241" s="5" customFormat="1" ht="9"/>
    <row r="242" s="5" customFormat="1" ht="9"/>
    <row r="243" s="5" customFormat="1" ht="9"/>
    <row r="244" s="5" customFormat="1" ht="9"/>
    <row r="245" s="5" customFormat="1" ht="9"/>
    <row r="246" s="5" customFormat="1" ht="9"/>
    <row r="247" s="5" customFormat="1" ht="9"/>
    <row r="248" s="5" customFormat="1" ht="9"/>
    <row r="249" s="5" customFormat="1" ht="9"/>
    <row r="250" s="5" customFormat="1" ht="9"/>
    <row r="251" s="5" customFormat="1" ht="9"/>
    <row r="252" s="5" customFormat="1" ht="9"/>
    <row r="253" s="5" customFormat="1" ht="9"/>
    <row r="254" s="5" customFormat="1" ht="9"/>
    <row r="255" s="5" customFormat="1" ht="9"/>
    <row r="256" s="5" customFormat="1" ht="9"/>
    <row r="257" s="5" customFormat="1" ht="9"/>
    <row r="258" s="5" customFormat="1" ht="9"/>
    <row r="259" s="5" customFormat="1" ht="9"/>
    <row r="260" s="5" customFormat="1" ht="9"/>
    <row r="261" s="5" customFormat="1" ht="9"/>
    <row r="262" s="5" customFormat="1" ht="9"/>
    <row r="263" s="5" customFormat="1" ht="9"/>
    <row r="264" s="5" customFormat="1" ht="9"/>
    <row r="265" s="5" customFormat="1" ht="9"/>
    <row r="266" s="5" customFormat="1" ht="9"/>
    <row r="267" s="5" customFormat="1" ht="9"/>
    <row r="268" s="5" customFormat="1" ht="9"/>
    <row r="269" s="5" customFormat="1" ht="9"/>
    <row r="270" s="5" customFormat="1" ht="9"/>
    <row r="271" s="5" customFormat="1" ht="9"/>
    <row r="272" s="5" customFormat="1" ht="9"/>
    <row r="273" s="5" customFormat="1" ht="9"/>
    <row r="274" s="5" customFormat="1" ht="9"/>
    <row r="275" s="5" customFormat="1" ht="9"/>
    <row r="276" s="5" customFormat="1" ht="9"/>
    <row r="277" s="5" customFormat="1" ht="9"/>
    <row r="278" s="5" customFormat="1" ht="9"/>
    <row r="279" s="5" customFormat="1" ht="9"/>
    <row r="280" s="5" customFormat="1" ht="9"/>
    <row r="281" s="5" customFormat="1" ht="9"/>
    <row r="282" s="5" customFormat="1" ht="9"/>
    <row r="283" s="5" customFormat="1" ht="9"/>
    <row r="284" s="5" customFormat="1" ht="9"/>
    <row r="285" s="5" customFormat="1" ht="9"/>
    <row r="286" s="5" customFormat="1" ht="9"/>
    <row r="287" s="5" customFormat="1" ht="9"/>
    <row r="288" s="5" customFormat="1" ht="9"/>
    <row r="289" s="5" customFormat="1" ht="9"/>
    <row r="290" s="5" customFormat="1" ht="9"/>
    <row r="291" s="5" customFormat="1" ht="9"/>
    <row r="292" s="5" customFormat="1" ht="9"/>
    <row r="293" s="5" customFormat="1" ht="9"/>
    <row r="294" s="5" customFormat="1" ht="9"/>
    <row r="295" s="5" customFormat="1" ht="9"/>
    <row r="296" s="5" customFormat="1" ht="9"/>
    <row r="297" s="5" customFormat="1" ht="9"/>
    <row r="298" s="5" customFormat="1" ht="9"/>
    <row r="299" s="5" customFormat="1" ht="9"/>
    <row r="300" s="5" customFormat="1" ht="9"/>
    <row r="301" s="5" customFormat="1" ht="9"/>
    <row r="302" s="5" customFormat="1" ht="9"/>
    <row r="303" s="5" customFormat="1" ht="9"/>
    <row r="304" s="5" customFormat="1" ht="9"/>
    <row r="305" s="5" customFormat="1" ht="9"/>
    <row r="306" s="5" customFormat="1" ht="9"/>
    <row r="307" s="5" customFormat="1" ht="9"/>
    <row r="308" s="5" customFormat="1" ht="9"/>
    <row r="309" s="5" customFormat="1" ht="9"/>
    <row r="310" s="5" customFormat="1" ht="9"/>
    <row r="311" s="5" customFormat="1" ht="9"/>
    <row r="312" s="5" customFormat="1" ht="9"/>
    <row r="313" s="5" customFormat="1" ht="9"/>
    <row r="314" s="5" customFormat="1" ht="9"/>
    <row r="315" s="5" customFormat="1" ht="9"/>
    <row r="316" s="5" customFormat="1" ht="9"/>
    <row r="317" s="5" customFormat="1" ht="9"/>
    <row r="318" s="5" customFormat="1" ht="9"/>
    <row r="319" s="5" customFormat="1" ht="9"/>
    <row r="320" s="5" customFormat="1" ht="9"/>
    <row r="321" s="5" customFormat="1" ht="9"/>
    <row r="322" s="5" customFormat="1" ht="9"/>
    <row r="323" s="5" customFormat="1" ht="9"/>
    <row r="324" s="5" customFormat="1" ht="9"/>
    <row r="325" s="5" customFormat="1" ht="9"/>
    <row r="326" s="5" customFormat="1" ht="9"/>
    <row r="327" s="5" customFormat="1" ht="9"/>
    <row r="328" s="5" customFormat="1" ht="9"/>
    <row r="329" s="5" customFormat="1" ht="9"/>
    <row r="330" s="5" customFormat="1" ht="9"/>
    <row r="331" s="5" customFormat="1" ht="9"/>
    <row r="332" s="5" customFormat="1" ht="9"/>
    <row r="333" s="5" customFormat="1" ht="9"/>
    <row r="334" s="5" customFormat="1" ht="9"/>
    <row r="335" s="5" customFormat="1" ht="9"/>
    <row r="336" s="5" customFormat="1" ht="9"/>
    <row r="337" s="5" customFormat="1" ht="9"/>
    <row r="338" s="5" customFormat="1" ht="9"/>
    <row r="339" s="5" customFormat="1" ht="9"/>
    <row r="340" s="5" customFormat="1" ht="9"/>
    <row r="341" s="5" customFormat="1" ht="9"/>
    <row r="342" s="5" customFormat="1" ht="9"/>
    <row r="343" s="5" customFormat="1" ht="9"/>
    <row r="344" s="5" customFormat="1" ht="9"/>
    <row r="345" s="5" customFormat="1" ht="9"/>
    <row r="346" s="5" customFormat="1" ht="9"/>
    <row r="347" s="5" customFormat="1" ht="9"/>
    <row r="348" s="5" customFormat="1" ht="9"/>
    <row r="349" s="5" customFormat="1" ht="9"/>
    <row r="350" s="5" customFormat="1" ht="9"/>
    <row r="351" s="5" customFormat="1" ht="9"/>
    <row r="352" s="5" customFormat="1" ht="9"/>
    <row r="353" s="5" customFormat="1" ht="9"/>
    <row r="354" s="5" customFormat="1" ht="9"/>
    <row r="355" s="5" customFormat="1" ht="9"/>
    <row r="356" s="5" customFormat="1" ht="9"/>
    <row r="357" s="5" customFormat="1" ht="9"/>
    <row r="358" s="5" customFormat="1" ht="9"/>
    <row r="359" s="5" customFormat="1" ht="9"/>
    <row r="360" s="5" customFormat="1" ht="9"/>
    <row r="361" s="5" customFormat="1" ht="9"/>
    <row r="362" s="5" customFormat="1" ht="9"/>
    <row r="363" s="5" customFormat="1" ht="9"/>
    <row r="364" s="5" customFormat="1" ht="9"/>
    <row r="365" s="5" customFormat="1" ht="9"/>
    <row r="366" s="5" customFormat="1" ht="9"/>
    <row r="367" s="5" customFormat="1" ht="9"/>
    <row r="368" s="5" customFormat="1" ht="9"/>
    <row r="369" s="5" customFormat="1" ht="9"/>
    <row r="370" s="5" customFormat="1" ht="9"/>
    <row r="371" s="5" customFormat="1" ht="9"/>
    <row r="372" s="5" customFormat="1" ht="9"/>
    <row r="373" s="5" customFormat="1" ht="9"/>
    <row r="374" s="5" customFormat="1" ht="9"/>
    <row r="375" s="5" customFormat="1" ht="9"/>
    <row r="376" s="5" customFormat="1" ht="9"/>
    <row r="377" s="5" customFormat="1" ht="9"/>
    <row r="378" s="5" customFormat="1" ht="9"/>
    <row r="379" s="5" customFormat="1" ht="9"/>
    <row r="380" s="5" customFormat="1" ht="9"/>
    <row r="381" s="5" customFormat="1" ht="9"/>
    <row r="382" s="5" customFormat="1" ht="9"/>
    <row r="383" s="5" customFormat="1" ht="9"/>
    <row r="384" s="5" customFormat="1" ht="9"/>
    <row r="385" s="5" customFormat="1" ht="9"/>
    <row r="386" s="5" customFormat="1" ht="9"/>
    <row r="387" s="5" customFormat="1" ht="9"/>
    <row r="388" s="5" customFormat="1" ht="9"/>
    <row r="389" s="5" customFormat="1" ht="9"/>
    <row r="390" s="5" customFormat="1" ht="9"/>
    <row r="391" s="5" customFormat="1" ht="9"/>
    <row r="392" s="5" customFormat="1" ht="9"/>
    <row r="393" s="5" customFormat="1" ht="9"/>
    <row r="394" s="5" customFormat="1" ht="9"/>
    <row r="395" s="5" customFormat="1" ht="9"/>
    <row r="396" s="5" customFormat="1" ht="9"/>
    <row r="397" s="5" customFormat="1" ht="9"/>
    <row r="398" s="5" customFormat="1" ht="9"/>
    <row r="399" s="5" customFormat="1" ht="9"/>
    <row r="400" s="5" customFormat="1" ht="9"/>
    <row r="401" s="5" customFormat="1" ht="9"/>
    <row r="402" s="5" customFormat="1" ht="9"/>
    <row r="403" s="5" customFormat="1" ht="9"/>
    <row r="404" s="5" customFormat="1" ht="9"/>
    <row r="405" s="5" customFormat="1" ht="9"/>
    <row r="406" s="5" customFormat="1" ht="9"/>
    <row r="407" s="5" customFormat="1" ht="9"/>
    <row r="408" s="5" customFormat="1" ht="9"/>
    <row r="409" s="5" customFormat="1" ht="9"/>
    <row r="410" s="5" customFormat="1" ht="9"/>
    <row r="411" s="5" customFormat="1" ht="9"/>
    <row r="412" s="5" customFormat="1" ht="9"/>
    <row r="413" s="5" customFormat="1" ht="9"/>
    <row r="414" s="5" customFormat="1" ht="9"/>
    <row r="415" s="5" customFormat="1" ht="9"/>
    <row r="416" s="5" customFormat="1" ht="9"/>
    <row r="417" s="5" customFormat="1" ht="9"/>
    <row r="418" s="5" customFormat="1" ht="9"/>
    <row r="419" s="5" customFormat="1" ht="9"/>
    <row r="420" s="5" customFormat="1" ht="9"/>
    <row r="421" s="5" customFormat="1" ht="9"/>
    <row r="422" s="5" customFormat="1" ht="9"/>
    <row r="423" s="5" customFormat="1" ht="9"/>
    <row r="424" s="5" customFormat="1" ht="9"/>
    <row r="425" s="5" customFormat="1" ht="9"/>
    <row r="426" s="5" customFormat="1" ht="9"/>
    <row r="427" s="5" customFormat="1" ht="9"/>
    <row r="428" s="5" customFormat="1" ht="9"/>
    <row r="429" s="5" customFormat="1" ht="9"/>
    <row r="430" s="5" customFormat="1" ht="9"/>
    <row r="431" s="5" customFormat="1" ht="9"/>
    <row r="432" s="5" customFormat="1" ht="9"/>
    <row r="433" s="5" customFormat="1" ht="9"/>
    <row r="434" s="5" customFormat="1" ht="9"/>
    <row r="435" s="5" customFormat="1" ht="9"/>
    <row r="436" s="5" customFormat="1" ht="9"/>
    <row r="437" s="5" customFormat="1" ht="9"/>
    <row r="438" s="5" customFormat="1" ht="9"/>
    <row r="439" s="5" customFormat="1" ht="9"/>
    <row r="440" s="5" customFormat="1" ht="9"/>
    <row r="441" s="5" customFormat="1" ht="9"/>
    <row r="442" s="5" customFormat="1" ht="9"/>
    <row r="443" s="5" customFormat="1" ht="9"/>
    <row r="444" s="5" customFormat="1" ht="9"/>
    <row r="445" s="5" customFormat="1" ht="9"/>
    <row r="446" s="5" customFormat="1" ht="9"/>
    <row r="447" s="5" customFormat="1" ht="9"/>
    <row r="448" s="5" customFormat="1" ht="9"/>
    <row r="449" s="5" customFormat="1" ht="9"/>
    <row r="450" s="5" customFormat="1" ht="9"/>
    <row r="451" s="5" customFormat="1" ht="9"/>
    <row r="452" s="5" customFormat="1" ht="9"/>
    <row r="453" s="5" customFormat="1" ht="9"/>
    <row r="454" s="5" customFormat="1" ht="9"/>
    <row r="455" s="5" customFormat="1" ht="9"/>
    <row r="456" s="5" customFormat="1" ht="9"/>
    <row r="457" s="5" customFormat="1" ht="9"/>
    <row r="458" s="5" customFormat="1" ht="9"/>
    <row r="459" s="5" customFormat="1" ht="9"/>
    <row r="460" s="5" customFormat="1" ht="9"/>
    <row r="461" s="5" customFormat="1" ht="9"/>
    <row r="462" s="5" customFormat="1" ht="9"/>
    <row r="463" s="5" customFormat="1" ht="9"/>
    <row r="464" s="5" customFormat="1" ht="9"/>
    <row r="465" s="5" customFormat="1" ht="9"/>
    <row r="466" s="5" customFormat="1" ht="9"/>
    <row r="467" s="5" customFormat="1" ht="9"/>
    <row r="468" s="5" customFormat="1" ht="9"/>
    <row r="469" s="5" customFormat="1" ht="9"/>
    <row r="470" s="5" customFormat="1" ht="9"/>
    <row r="471" s="5" customFormat="1" ht="9"/>
    <row r="472" s="5" customFormat="1" ht="9"/>
    <row r="473" s="5" customFormat="1" ht="9"/>
    <row r="474" s="5" customFormat="1" ht="9"/>
    <row r="475" s="5" customFormat="1" ht="9"/>
    <row r="476" s="5" customFormat="1" ht="9"/>
    <row r="477" s="5" customFormat="1" ht="9"/>
    <row r="478" s="5" customFormat="1" ht="9"/>
    <row r="479" s="5" customFormat="1" ht="9"/>
    <row r="480" s="5" customFormat="1" ht="9"/>
    <row r="481" s="5" customFormat="1" ht="9"/>
    <row r="482" s="5" customFormat="1" ht="9"/>
    <row r="483" s="5" customFormat="1" ht="9"/>
    <row r="484" s="5" customFormat="1" ht="9"/>
    <row r="485" s="5" customFormat="1" ht="9"/>
    <row r="486" s="5" customFormat="1" ht="9"/>
    <row r="487" s="5" customFormat="1" ht="9"/>
    <row r="488" s="5" customFormat="1" ht="9"/>
    <row r="489" s="5" customFormat="1" ht="9"/>
    <row r="490" s="5" customFormat="1" ht="9"/>
    <row r="491" s="5" customFormat="1" ht="9"/>
    <row r="492" s="5" customFormat="1" ht="9"/>
    <row r="493" s="5" customFormat="1" ht="9"/>
    <row r="494" s="5" customFormat="1" ht="9"/>
    <row r="495" s="5" customFormat="1" ht="9"/>
    <row r="496" s="5" customFormat="1" ht="9"/>
    <row r="497" s="5" customFormat="1" ht="9"/>
    <row r="498" s="5" customFormat="1" ht="9"/>
  </sheetData>
  <sheetProtection password="A6D5" sheet="1" formatCells="0" formatColumns="0" formatRows="0" insertRows="0" insertHyperlinks="0" deleteRows="0" selectLockedCells="1" sort="0" autoFilter="0" pivotTables="0"/>
  <mergeCells count="5">
    <mergeCell ref="A1:J1"/>
    <mergeCell ref="C5:G5"/>
    <mergeCell ref="C6:J6"/>
    <mergeCell ref="C7:J7"/>
    <mergeCell ref="C11:D11"/>
  </mergeCells>
  <conditionalFormatting sqref="I13:I16 I19:I30 I33:I42">
    <cfRule type="containsText" priority="1" dxfId="0" operator="containsText" stopIfTrue="1" text="ERROR">
      <formula>NOT(ISERROR(SEARCH("ERROR",I13)))</formula>
    </cfRule>
  </conditionalFormatting>
  <printOptions/>
  <pageMargins left="0.7874015748031497" right="0.3937007874015748" top="0.5595833333333333" bottom="0.48" header="0.33" footer="0.26"/>
  <pageSetup fitToHeight="1" fitToWidth="1" horizontalDpi="1200" verticalDpi="1200" orientation="portrait" paperSize="9" scale="79" r:id="rId1"/>
  <headerFooter>
    <oddFooter>&amp;L&amp;7&amp;Z&amp;F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Baurechner S.r.l.</dc:creator>
  <cp:keywords/>
  <dc:description/>
  <cp:lastModifiedBy>Brugger Thomas</cp:lastModifiedBy>
  <cp:lastPrinted>2021-02-15T13:17:12Z</cp:lastPrinted>
  <dcterms:created xsi:type="dcterms:W3CDTF">2012-10-26T14:14:23Z</dcterms:created>
  <dcterms:modified xsi:type="dcterms:W3CDTF">2021-10-27T12:45:00Z</dcterms:modified>
  <cp:category/>
  <cp:version/>
  <cp:contentType/>
  <cp:contentStatus/>
</cp:coreProperties>
</file>