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<sst xmlns="http://schemas.openxmlformats.org/spreadsheetml/2006/main" count="250" uniqueCount="246">
  <si>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</si>
  <si>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</si>
  <si>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</si>
  <si>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</si>
  <si>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</si>
  <si>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</si>
  <si>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</si>
  <si>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</si>
  <si>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</si>
  <si>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</si>
  <si>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</si>
  <si>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</si>
  <si>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</si>
  <si>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</si>
  <si>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</si>
  <si>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</si>
  <si>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</si>
  <si>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</si>
  <si>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</si>
  <si>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</si>
  <si>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</si>
  <si>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</si>
  <si>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</si>
  <si>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</si>
  <si>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</si>
  <si>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</si>
  <si>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</si>
  <si>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</si>
  <si>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</si>
  <si>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</si>
  <si>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</si>
  <si>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</si>
  <si>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</si>
  <si>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</si>
  <si>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</si>
  <si>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</si>
  <si>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</si>
  <si>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</si>
  <si>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</si>
  <si>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</si>
  <si>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</si>
  <si>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</si>
  <si>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</si>
  <si>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</si>
  <si>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</si>
  <si>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</si>
  <si>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</si>
  <si>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</si>
  <si>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</si>
  <si>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</si>
  <si>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</si>
  <si>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</si>
  <si>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</si>
  <si>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</si>
  <si>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</si>
  <si>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</si>
  <si>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</si>
  <si>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</si>
  <si>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</si>
  <si>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</si>
  <si>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</si>
  <si>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</si>
  <si>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</si>
  <si>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</si>
  <si>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</si>
  <si>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</si>
  <si>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</si>
  <si>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</si>
  <si>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</si>
  <si>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</si>
  <si>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</si>
  <si>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</si>
  <si>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</si>
  <si>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</si>
  <si>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</si>
  <si>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</si>
  <si>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</si>
  <si>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</si>
  <si>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</si>
  <si>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</si>
  <si>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</si>
  <si>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</si>
  <si>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</si>
  <si>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</si>
  <si>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</si>
  <si>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</si>
  <si>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</si>
  <si>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</si>
  <si>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</si>
  <si>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</si>
  <si>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</si>
  <si>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</si>
  <si>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</si>
  <si>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</si>
  <si>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</si>
  <si>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</si>
  <si>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</si>
  <si>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</si>
  <si>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</si>
  <si>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</si>
  <si>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</si>
  <si>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</si>
  <si>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</si>
  <si>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</si>
  <si>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</si>
  <si>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</si>
  <si>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</si>
  <si>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</si>
  <si>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</si>
  <si>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</si>
  <si>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</si>
  <si>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</si>
  <si>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</si>
  <si>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</si>
  <si>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</si>
  <si>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</si>
  <si>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</si>
  <si>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</si>
  <si>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</si>
  <si>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</si>
  <si>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</si>
  <si>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</si>
  <si>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</si>
  <si>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</si>
  <si>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</si>
  <si>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</si>
  <si>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</si>
  <si>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</si>
  <si>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</si>
  <si>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</si>
  <si>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</si>
  <si>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</si>
  <si>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</si>
  <si>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</si>
  <si>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</si>
  <si>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</si>
  <si>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</si>
  <si>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</si>
  <si>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</si>
  <si>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</si>
  <si>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</si>
  <si>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</si>
  <si>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</si>
  <si>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</si>
  <si>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</si>
  <si>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</si>
  <si>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</si>
  <si>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</si>
  <si>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</si>
  <si>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</si>
  <si>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</si>
  <si>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</si>
  <si>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</si>
  <si>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</si>
  <si>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</si>
  <si>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</si>
  <si>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</si>
  <si>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</si>
  <si>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</si>
  <si>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</si>
  <si>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</si>
  <si>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</si>
  <si>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</si>
  <si>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</si>
  <si>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</si>
  <si>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</si>
  <si>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</si>
  <si>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</si>
  <si>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</si>
  <si>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</si>
  <si>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</si>
  <si>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</si>
  <si>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</si>
  <si>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</si>
  <si>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</si>
  <si>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</si>
  <si>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</si>
  <si>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</si>
  <si>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</si>
  <si>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</si>
  <si>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</si>
  <si>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</si>
  <si>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</si>
  <si>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</si>
  <si>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</si>
  <si>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</si>
  <si>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</si>
  <si>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</si>
  <si>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</si>
  <si>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</si>
  <si>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</si>
  <si>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</si>
  <si>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</si>
  <si>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</si>
  <si>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</si>
  <si>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</si>
  <si>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</si>
  <si>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</si>
  <si>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</si>
  <si>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</si>
  <si>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</si>
  <si>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</si>
  <si>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</si>
  <si>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</si>
  <si>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</si>
  <si>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</si>
  <si>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</si>
  <si>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</si>
  <si>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</si>
  <si>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</si>
  <si>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</si>
  <si>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</si>
  <si>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</si>
  <si>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</si>
  <si>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</si>
  <si>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</si>
  <si>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</si>
  <si>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</si>
  <si>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</si>
  <si>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</si>
  <si>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</si>
  <si>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</si>
  <si>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</si>
  <si>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</si>
  <si>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</si>
  <si>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</si>
  <si>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</si>
  <si>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</si>
  <si>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</si>
  <si>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</si>
  <si>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</si>
  <si>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</si>
  <si>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</si>
  <si>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</si>
  <si>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</si>
  <si>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</si>
  <si>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24-07-2020</t>
  </si>
  <si>
    <t>Numero casi di QUARANTENE/ISOLAMENTI CONCLUSI al 24-07-2020</t>
  </si>
  <si>
    <t>Isolamento/Qarantena al 25-07-2020</t>
  </si>
  <si>
    <t>Totale casi di QUARANTENE/ISOLAMENTI al 25-07-2020</t>
  </si>
  <si>
    <t>Numero casi di QUARANTENE/ISOLAMENTI IN CORSO al 25-07-2020</t>
  </si>
  <si>
    <t>Numero casi di QUARANTENE/ISOLAMENTI CONCLUSI al 25-07-2020</t>
  </si>
  <si>
    <t>Numero casi di QUARANTENE IN CORSO al 25-07-2020</t>
  </si>
  <si>
    <t>Numero casi di QUARANTENE CONCLUSE al 25-07-2020</t>
  </si>
  <si>
    <t>Numero casi di ISOLAMENTI DOMICILIARI FIDUCIARI IN CORSO al 25-07-2020</t>
  </si>
  <si>
    <t>Numero casi di ISOLAMENTI DOMICILIARI FIDUCIARI CONCLUSI al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</si>
</sst>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4" sqref="M14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11</v>
      </c>
      <c r="E9" s="6">
        <v>131</v>
      </c>
      <c r="F9" s="6">
        <v>8</v>
      </c>
      <c r="G9" s="6">
        <v>115</v>
      </c>
      <c r="H9" s="6">
        <v>1</v>
      </c>
      <c r="I9" s="6">
        <v>19</v>
      </c>
      <c r="J9" s="6">
        <f t="shared" si="1"/>
        <v>9</v>
      </c>
      <c r="K9" s="11">
        <f t="shared" si="2"/>
        <v>-2</v>
      </c>
      <c r="L9" s="6">
        <f t="shared" si="3"/>
        <v>134</v>
      </c>
      <c r="M9" s="11">
        <f t="shared" si="0"/>
        <v>3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83</v>
      </c>
      <c r="E11" s="6">
        <v>2359</v>
      </c>
      <c r="F11" s="6">
        <v>32</v>
      </c>
      <c r="G11" s="6">
        <v>1993</v>
      </c>
      <c r="H11" s="6">
        <v>53</v>
      </c>
      <c r="I11" s="6">
        <v>369</v>
      </c>
      <c r="J11" s="6">
        <f t="shared" si="1"/>
        <v>85</v>
      </c>
      <c r="K11" s="11">
        <f t="shared" si="2"/>
        <v>2</v>
      </c>
      <c r="L11" s="6">
        <f t="shared" si="3"/>
        <v>2362</v>
      </c>
      <c r="M11" s="11">
        <f t="shared" si="0"/>
        <v>3</v>
      </c>
      <c r="N11" s="6">
        <f>L11+J11</f>
        <v>2447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56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-1</v>
      </c>
      <c r="L13" s="6">
        <f t="shared" si="3"/>
        <v>57</v>
      </c>
      <c r="M13" s="11">
        <f t="shared" si="0"/>
        <v>1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11</v>
      </c>
      <c r="I14" s="6">
        <v>127</v>
      </c>
      <c r="J14" s="6">
        <f t="shared" si="1"/>
        <v>14</v>
      </c>
      <c r="K14" s="11">
        <f t="shared" si="2"/>
        <v>-2</v>
      </c>
      <c r="L14" s="6">
        <f t="shared" si="3"/>
        <v>465</v>
      </c>
      <c r="M14" s="11">
        <f>L14-E14</f>
        <v>1</v>
      </c>
      <c r="N14" s="6">
        <f t="shared" si="4"/>
        <v>479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5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3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398</v>
      </c>
      <c r="F16" s="6">
        <v>6</v>
      </c>
      <c r="G16" s="6">
        <v>317</v>
      </c>
      <c r="H16" s="6">
        <v>6</v>
      </c>
      <c r="I16" s="6">
        <v>82</v>
      </c>
      <c r="J16" s="6">
        <f t="shared" si="1"/>
        <v>12</v>
      </c>
      <c r="K16" s="11">
        <f t="shared" si="2"/>
        <v>-1</v>
      </c>
      <c r="L16" s="6">
        <f t="shared" si="3"/>
        <v>399</v>
      </c>
      <c r="M16" s="11">
        <f t="shared" si="0"/>
        <v>1</v>
      </c>
      <c r="N16" s="6">
        <f>L16+J16</f>
        <v>411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0</v>
      </c>
      <c r="L20" s="6">
        <f t="shared" si="3"/>
        <v>86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84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0</v>
      </c>
      <c r="L25" s="6">
        <f t="shared" si="3"/>
        <v>84</v>
      </c>
      <c r="M25" s="11">
        <f t="shared" si="0"/>
        <v>0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1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19</v>
      </c>
      <c r="E29" s="15">
        <v>72</v>
      </c>
      <c r="F29" s="6">
        <v>17</v>
      </c>
      <c r="G29" s="6">
        <v>72</v>
      </c>
      <c r="H29" s="6">
        <v>0</v>
      </c>
      <c r="I29" s="6">
        <v>2</v>
      </c>
      <c r="J29" s="6">
        <f t="shared" si="1"/>
        <v>17</v>
      </c>
      <c r="K29" s="16">
        <f t="shared" si="2"/>
        <v>-2</v>
      </c>
      <c r="L29" s="15">
        <f t="shared" si="3"/>
        <v>74</v>
      </c>
      <c r="M29" s="16">
        <f t="shared" si="0"/>
        <v>2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1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6</v>
      </c>
      <c r="E34" s="6">
        <v>70</v>
      </c>
      <c r="F34" s="6">
        <v>2</v>
      </c>
      <c r="G34" s="6">
        <v>52</v>
      </c>
      <c r="H34" s="6">
        <v>4</v>
      </c>
      <c r="I34" s="6">
        <v>18</v>
      </c>
      <c r="J34" s="6">
        <f t="shared" si="1"/>
        <v>6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1</v>
      </c>
      <c r="I36" s="6">
        <v>15</v>
      </c>
      <c r="J36" s="6">
        <f t="shared" si="1"/>
        <v>1</v>
      </c>
      <c r="K36" s="11">
        <f t="shared" ref="K36:K67" si="5">J36-D36</f>
        <v>1</v>
      </c>
      <c r="L36" s="6">
        <f t="shared" si="3"/>
        <v>93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1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23</v>
      </c>
      <c r="E43" s="6">
        <v>451</v>
      </c>
      <c r="F43" s="6">
        <v>13</v>
      </c>
      <c r="G43" s="6">
        <v>379</v>
      </c>
      <c r="H43" s="6">
        <v>17</v>
      </c>
      <c r="I43" s="6">
        <v>72</v>
      </c>
      <c r="J43" s="6">
        <f t="shared" si="1"/>
        <v>30</v>
      </c>
      <c r="K43" s="11">
        <f t="shared" si="5"/>
        <v>7</v>
      </c>
      <c r="L43" s="6">
        <f t="shared" si="3"/>
        <v>451</v>
      </c>
      <c r="M43" s="11">
        <f t="shared" si="6"/>
        <v>0</v>
      </c>
      <c r="N43" s="6">
        <f t="shared" si="4"/>
        <v>481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3</v>
      </c>
      <c r="G44" s="6">
        <v>112</v>
      </c>
      <c r="H44" s="6">
        <v>7</v>
      </c>
      <c r="I44" s="6">
        <v>66</v>
      </c>
      <c r="J44" s="6">
        <f t="shared" si="1"/>
        <v>10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80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80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47</v>
      </c>
      <c r="E54" s="15">
        <v>576</v>
      </c>
      <c r="F54" s="6">
        <v>11</v>
      </c>
      <c r="G54" s="6">
        <v>340</v>
      </c>
      <c r="H54" s="6">
        <v>36</v>
      </c>
      <c r="I54" s="6">
        <v>239</v>
      </c>
      <c r="J54" s="6">
        <f t="shared" si="1"/>
        <v>47</v>
      </c>
      <c r="K54" s="16">
        <f t="shared" si="5"/>
        <v>0</v>
      </c>
      <c r="L54" s="15">
        <f t="shared" si="3"/>
        <v>579</v>
      </c>
      <c r="M54" s="16">
        <f t="shared" si="6"/>
        <v>3</v>
      </c>
      <c r="N54" s="15">
        <f t="shared" si="4"/>
        <v>626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1</v>
      </c>
      <c r="L61" s="6">
        <f>G61+I61</f>
        <v>37</v>
      </c>
      <c r="M61" s="11">
        <f t="shared" si="6"/>
        <v>-1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8</v>
      </c>
      <c r="E62" s="6">
        <v>88</v>
      </c>
      <c r="F62" s="6">
        <v>4</v>
      </c>
      <c r="G62" s="6">
        <v>72</v>
      </c>
      <c r="H62" s="6">
        <v>4</v>
      </c>
      <c r="I62" s="6">
        <v>16</v>
      </c>
      <c r="J62" s="6">
        <f t="shared" si="1"/>
        <v>8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0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54</v>
      </c>
      <c r="F88" s="6">
        <v>0</v>
      </c>
      <c r="G88" s="6">
        <v>33</v>
      </c>
      <c r="H88" s="6">
        <v>3</v>
      </c>
      <c r="I88" s="6">
        <v>21</v>
      </c>
      <c r="J88" s="6">
        <f t="shared" si="9"/>
        <v>3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57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7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</v>
      </c>
      <c r="E98" s="6">
        <v>130</v>
      </c>
      <c r="F98" s="6">
        <v>0</v>
      </c>
      <c r="G98" s="6">
        <v>101</v>
      </c>
      <c r="H98" s="6">
        <v>2</v>
      </c>
      <c r="I98" s="6">
        <v>29</v>
      </c>
      <c r="J98" s="6">
        <f t="shared" si="9"/>
        <v>2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-2</v>
      </c>
      <c r="L99" s="6">
        <f t="shared" si="10"/>
        <v>43</v>
      </c>
      <c r="M99" s="11">
        <f t="shared" si="8"/>
        <v>2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-1</v>
      </c>
      <c r="L105" s="6">
        <f t="shared" si="10"/>
        <v>19</v>
      </c>
      <c r="M105" s="11">
        <f t="shared" si="13"/>
        <v>1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99</v>
      </c>
      <c r="E120" s="6">
        <v>1173</v>
      </c>
      <c r="F120" s="6">
        <v>33</v>
      </c>
      <c r="G120" s="6">
        <v>568</v>
      </c>
      <c r="H120" s="6">
        <v>69</v>
      </c>
      <c r="I120" s="6">
        <v>608</v>
      </c>
      <c r="J120" s="6">
        <f>+H120+F120</f>
        <v>102</v>
      </c>
      <c r="K120" s="11">
        <f t="shared" si="12"/>
        <v>3</v>
      </c>
      <c r="L120" s="6">
        <f t="shared" si="10"/>
        <v>1176</v>
      </c>
      <c r="M120" s="11">
        <f t="shared" si="13"/>
        <v>3</v>
      </c>
      <c r="N120" s="6">
        <f t="shared" si="11"/>
        <v>1278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464</v>
      </c>
      <c r="E121" s="10">
        <f>SUM(E4:E120)</f>
        <v>11623</v>
      </c>
      <c r="F121" s="10">
        <f>SUM(F4:F119)+F120</f>
        <v>187</v>
      </c>
      <c r="G121" s="10">
        <f>SUM(G4:G119)+G120</f>
        <v>8813</v>
      </c>
      <c r="H121" s="10">
        <f>SUM(H4:H119)+H120</f>
        <v>293</v>
      </c>
      <c r="I121" s="10">
        <f>SUM(I4:I119)+I120</f>
        <v>2829</v>
      </c>
      <c r="J121" s="10">
        <f>SUM(J4:J119)+J120</f>
        <v>480</v>
      </c>
      <c r="K121" s="13">
        <f t="shared" ref="K121:M121" si="14">SUM(K4:K119)+K120</f>
        <v>16</v>
      </c>
      <c r="L121" s="10">
        <f t="shared" si="14"/>
        <v>11642</v>
      </c>
      <c r="M121" s="13">
        <f t="shared" si="14"/>
        <v>19</v>
      </c>
      <c r="N121" s="10">
        <f>SUM(N4:N119)+N120</f>
        <v>12122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2020-07-25T09:16:52Z</dcterms:modified>
</cp:coreProperties>
</file>