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N:\1__SUA\4_moduli esecuzione\2_LAVORI\B_FASE ESECUZIONE\B10_Modifiche White list\d.lgs. 362023_def_rivisti EVID\ITA\Moduli puliti\"/>
    </mc:Choice>
  </mc:AlternateContent>
  <xr:revisionPtr revIDLastSave="0" documentId="8_{A3E1126A-C15D-4D44-98AD-7001146979CB}" xr6:coauthVersionLast="47" xr6:coauthVersionMax="47" xr10:uidLastSave="{00000000-0000-0000-0000-000000000000}"/>
  <bookViews>
    <workbookView xWindow="-120" yWindow="-120" windowWidth="25440" windowHeight="15390" tabRatio="500" activeTab="1" xr2:uid="{00000000-000D-0000-FFFF-FFFF00000000}"/>
  </bookViews>
  <sheets>
    <sheet name="B10 subappalto" sheetId="3" r:id="rId1"/>
    <sheet name="B10 subcontratto" sheetId="2" r:id="rId2"/>
    <sheet name="B10a" sheetId="1" r:id="rId3"/>
  </sheets>
  <definedNames>
    <definedName name="Dropdown1" localSheetId="0">'B10 subappalto'!$C$17</definedName>
    <definedName name="Dropdown1" localSheetId="1">'B10 subcontratto'!$C$18</definedName>
    <definedName name="Dropdown3" localSheetId="0">'B10 subappalto'!$C$20</definedName>
    <definedName name="Dropdown3" localSheetId="1">'B10 subcontratto'!#REF!</definedName>
    <definedName name="Dropdown4" localSheetId="0">'B10 subappalto'!$C$50</definedName>
    <definedName name="Dropdown4" localSheetId="1">'B10 subcontratto'!$C$32</definedName>
    <definedName name="Dropdown5" localSheetId="0">'B10 subappalto'!$C$52</definedName>
    <definedName name="Dropdown5" localSheetId="1">'B10 subcontratto'!$C$34</definedName>
    <definedName name="Dropdown6" localSheetId="0">'B10 subappalto'!$C$53</definedName>
    <definedName name="Dropdown6" localSheetId="1">'B10 subcontratto'!$C$35</definedName>
    <definedName name="Testo18" localSheetId="0">'B10 subappalto'!$C$4</definedName>
    <definedName name="Testo18" localSheetId="1">'B10 subcontratto'!$C$5</definedName>
    <definedName name="Testo20" localSheetId="0">'B10 subappalto'!$C$6</definedName>
    <definedName name="Testo20" localSheetId="1">'B10 subcontratto'!$C$7</definedName>
    <definedName name="Testo21" localSheetId="0">'B10 subappalto'!$C$7</definedName>
    <definedName name="Testo21" localSheetId="1">'B10 subcontratto'!$C$8</definedName>
    <definedName name="Testo22" localSheetId="0">'B10 subappalto'!$C$8</definedName>
    <definedName name="Testo22" localSheetId="1">'B10 subcontratto'!$C$9</definedName>
    <definedName name="Testo23" localSheetId="0">'B10 subappalto'!$C$9</definedName>
    <definedName name="Testo23" localSheetId="1">'B10 subcontratto'!$C$10</definedName>
    <definedName name="Testo25" localSheetId="0">'B10 subappalto'!$C$16</definedName>
    <definedName name="Testo25" localSheetId="1">'B10 subcontratto'!$C$17</definedName>
    <definedName name="Testo30" localSheetId="0">'B10 subappalto'!$C$38</definedName>
    <definedName name="Testo30" localSheetId="1">'B10 subcontratto'!$C$20</definedName>
    <definedName name="Testo32" localSheetId="0">'B10 subappalto'!$C$39</definedName>
    <definedName name="Testo32" localSheetId="1">'B10 subcontratto'!$C$21</definedName>
    <definedName name="Testo33" localSheetId="0">'B10 subappalto'!$C$49</definedName>
    <definedName name="Testo33" localSheetId="1">'B10 subcontratto'!$C$31</definedName>
    <definedName name="Testo35" localSheetId="0">'B10 subappalto'!$C$51</definedName>
    <definedName name="Testo35" localSheetId="1">'B10 subcontratto'!$C$33</definedName>
    <definedName name="Testo37" localSheetId="0">'B10 subappalto'!$C$54</definedName>
    <definedName name="Testo37" localSheetId="1">'B10 subcontratto'!$C$36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60" i="1" l="1"/>
  <c r="G31" i="1" s="1"/>
  <c r="G29" i="1"/>
  <c r="J40" i="1"/>
  <c r="J41" i="1"/>
  <c r="J42" i="1"/>
  <c r="J43" i="1"/>
  <c r="J44" i="1"/>
  <c r="J45" i="1"/>
  <c r="J46" i="1"/>
  <c r="J47" i="1"/>
  <c r="J48" i="1"/>
  <c r="J49" i="1"/>
  <c r="J50" i="1"/>
  <c r="J51" i="1"/>
  <c r="J52" i="1"/>
  <c r="J53" i="1"/>
  <c r="J54" i="1"/>
  <c r="J55" i="1"/>
  <c r="J56" i="1"/>
  <c r="J58" i="1"/>
  <c r="J59" i="1"/>
  <c r="D4" i="1"/>
  <c r="D17" i="1" s="1"/>
  <c r="I60" i="1"/>
  <c r="G36" i="1" s="1"/>
  <c r="H37" i="1" s="1"/>
  <c r="G34" i="1"/>
  <c r="G60" i="1"/>
  <c r="F60" i="1"/>
  <c r="M60" i="1"/>
  <c r="M59" i="1"/>
  <c r="M58" i="1"/>
  <c r="M57" i="1"/>
  <c r="M56" i="1"/>
  <c r="M55" i="1"/>
  <c r="M54" i="1"/>
  <c r="M53" i="1"/>
  <c r="M52" i="1"/>
  <c r="M51" i="1"/>
  <c r="M50" i="1"/>
  <c r="M49" i="1"/>
  <c r="M48" i="1"/>
  <c r="M47" i="1"/>
  <c r="M46" i="1"/>
  <c r="M45" i="1"/>
  <c r="M44" i="1"/>
  <c r="M43" i="1"/>
  <c r="M42" i="1"/>
  <c r="M41" i="1"/>
  <c r="M40" i="1"/>
  <c r="C13" i="1"/>
  <c r="C15" i="1"/>
  <c r="E13" i="1"/>
  <c r="H61" i="1" l="1"/>
  <c r="J60" i="1"/>
  <c r="G26" i="1" s="1"/>
  <c r="I61" i="1"/>
  <c r="G24" i="1"/>
  <c r="G61" i="1" s="1"/>
  <c r="H32" i="1"/>
  <c r="H31" i="1"/>
  <c r="K29" i="1"/>
  <c r="K34" i="1"/>
  <c r="H36" i="1"/>
  <c r="J61" i="1" l="1"/>
  <c r="H27" i="1"/>
  <c r="H26" i="1"/>
  <c r="K24" i="1"/>
</calcChain>
</file>

<file path=xl/sharedStrings.xml><?xml version="1.0" encoding="utf-8"?>
<sst xmlns="http://schemas.openxmlformats.org/spreadsheetml/2006/main" count="255" uniqueCount="135">
  <si>
    <t xml:space="preserve">Opera: </t>
  </si>
  <si>
    <t>Lista dei subappalti:</t>
  </si>
  <si>
    <t>€</t>
  </si>
  <si>
    <t>IMPORTO CONTRATTUALE (TOTALE):</t>
  </si>
  <si>
    <t>Contratto principale</t>
  </si>
  <si>
    <t>1. Atto di sottomissione/atto aggiuntivo</t>
  </si>
  <si>
    <t>2. Atto di sottomissione/ atto aggiuntivo</t>
  </si>
  <si>
    <t>3. Atto di sottomissione/ atto aggiuntivo</t>
  </si>
  <si>
    <t>4. Atto di sottomissione/ atto aggiuntivo</t>
  </si>
  <si>
    <t>Soglia per noli a caldo e forniture con manodopera &lt; 50%</t>
  </si>
  <si>
    <t xml:space="preserve">2% dell'importo contrattuale </t>
  </si>
  <si>
    <t>100.000 €</t>
  </si>
  <si>
    <t>SOGLIA MAX PER SINGOLO SUB-CONTRATTO*</t>
  </si>
  <si>
    <t>Categ.: O?????</t>
  </si>
  <si>
    <t>CONTROLLO DEL LIMITE SUL CONTRATTO TOTALE</t>
  </si>
  <si>
    <t>di cui dati in sub. fino ad ora:</t>
  </si>
  <si>
    <t>Percentuale su subap. max</t>
  </si>
  <si>
    <t>Percentuale sul contratto</t>
  </si>
  <si>
    <t>Comunicazione / richiesta del</t>
  </si>
  <si>
    <t>Autorizzazione data</t>
  </si>
  <si>
    <t>Data deposito del contratto di subap.</t>
  </si>
  <si>
    <t>Contratto prodotto</t>
  </si>
  <si>
    <t>Data di possibile inizio (consegna contratto + 20gg)</t>
  </si>
  <si>
    <t>Dichiarazione liberatoria/ osservazioni</t>
  </si>
  <si>
    <t>Somma</t>
  </si>
  <si>
    <t>data della dichiarazione</t>
  </si>
  <si>
    <t>&gt;      </t>
  </si>
  <si>
    <t>Committente</t>
  </si>
  <si>
    <t>Opera</t>
  </si>
  <si>
    <t>Lavori</t>
  </si>
  <si>
    <t>Codice</t>
  </si>
  <si>
    <t>Appaltatore</t>
  </si>
  <si>
    <t>con sede legale in</t>
  </si>
  <si>
    <t>partita I.V.A.</t>
  </si>
  <si>
    <t xml:space="preserve">codice fiscale </t>
  </si>
  <si>
    <t>Contratto</t>
  </si>
  <si>
    <t xml:space="preserve">importo del contratto </t>
  </si>
  <si>
    <t xml:space="preserve">Categorie e relativi importi contrattuali </t>
  </si>
  <si>
    <t xml:space="preserve">                     </t>
  </si>
  <si>
    <t>affidatario del subappalto</t>
  </si>
  <si>
    <t>codice INPS</t>
  </si>
  <si>
    <t>codice INAIL</t>
  </si>
  <si>
    <t>codice Cassa Edile</t>
  </si>
  <si>
    <t>numero telefono</t>
  </si>
  <si>
    <t>PEC</t>
  </si>
  <si>
    <t>oggetto del subappalto</t>
  </si>
  <si>
    <t>&gt; €</t>
  </si>
  <si>
    <t>corrispondente alle seguenti voci dell’elenco prestazioni</t>
  </si>
  <si>
    <t xml:space="preserve">&gt; </t>
  </si>
  <si>
    <t>eventuali ulteriori indicazioni</t>
  </si>
  <si>
    <t>il direttore dei lavori ha accertato</t>
  </si>
  <si>
    <t>(segnare con un x se del caso, altrimenti cancellare)</t>
  </si>
  <si>
    <t>□</t>
  </si>
  <si>
    <t>che i lavori, oggetto del subappalto, non appartengono a lavorazioni, per le quali – secondo le disposizioni contrattuali – non è consentito il subappalto,</t>
  </si>
  <si>
    <t>che si tratta di una parte della singola voce dell’elenco delle prestazioni (come fornitura di materiale con montaggio, noli a caldo ecc.), documentata da un’analisi dei prezzi,</t>
  </si>
  <si>
    <t>che il subappaltatore soddisfa i requisiti tecnici per il subappalto della prestazione in oggetto,</t>
  </si>
  <si>
    <t>e pertanto dichiara che nulla osta:</t>
  </si>
  <si>
    <t>al rilascio all'autorizzazione al subappalto in oggetto.</t>
  </si>
  <si>
    <t>Il direttore dei lavori</t>
  </si>
  <si>
    <t>****************************</t>
  </si>
  <si>
    <t xml:space="preserve">che si tratta di forniture senza prestazione di manodopera, ai sensi dell’art. 105, comma 2 D.Lgs. 50/2016; </t>
  </si>
  <si>
    <t>e pertanto dichiara che:</t>
  </si>
  <si>
    <t>non è considerato subappalto.</t>
  </si>
  <si>
    <t>il direttore dei lavori</t>
  </si>
  <si>
    <t>Il responsabile del procedimento (RUP) in veste di responsabile dei lavori dichiara</t>
  </si>
  <si>
    <t>di volere trasmettere, prima dell’inizio dei lavori del subappaltatore, la predetta dichiarazione dell’appaltatore al competente Comune rispettivamente alla Ripartizione urbanistica.</t>
  </si>
  <si>
    <t>Il responsabile dei lavori</t>
  </si>
  <si>
    <t>Informazioni per l’utilizzo:</t>
  </si>
  <si>
    <t xml:space="preserve"> </t>
  </si>
  <si>
    <t>dd. &gt;</t>
  </si>
  <si>
    <t>n.</t>
  </si>
  <si>
    <t xml:space="preserve">Importo </t>
  </si>
  <si>
    <t xml:space="preserve"> Categoria</t>
  </si>
  <si>
    <t>()</t>
  </si>
  <si>
    <t>Percentuale</t>
  </si>
  <si>
    <t>dd.&gt;</t>
  </si>
  <si>
    <t>prot. n.</t>
  </si>
  <si>
    <t>Subappaltatori / Subcontraente / Subfornitori</t>
  </si>
  <si>
    <t>Categoria SOA</t>
  </si>
  <si>
    <t>Complessivamente</t>
  </si>
  <si>
    <r>
      <t xml:space="preserve">Importo contrattuale complessivo </t>
    </r>
    <r>
      <rPr>
        <b/>
        <sz val="10"/>
        <color indexed="10"/>
        <rFont val="Calibri"/>
        <family val="2"/>
        <scheme val="minor"/>
      </rPr>
      <t>(giusto contratto)</t>
    </r>
    <r>
      <rPr>
        <sz val="12"/>
        <color theme="1"/>
        <rFont val="Calibri"/>
        <family val="2"/>
        <scheme val="minor"/>
      </rPr>
      <t>:</t>
    </r>
  </si>
  <si>
    <t>scorporata</t>
  </si>
  <si>
    <t>corrispondente categoria/categorie SOA</t>
  </si>
  <si>
    <t>che trattasi di un caso di urgenza, e pertanto in base all’art. 92, comma 3 D.Lgs. 159/2011 è consentita l'autorizzazione, immediatamente dopo consultazione della banca dati nazionale unica anche in assenza dell’informazione antimafia, con espilcita clausola di revoca in caso di esito negativo della verifica,</t>
  </si>
  <si>
    <t>domanda</t>
  </si>
  <si>
    <t>data della comunicazione</t>
  </si>
  <si>
    <t xml:space="preserve">comunicazione </t>
  </si>
  <si>
    <t>affidatario del subcontratto</t>
  </si>
  <si>
    <t>oggetto del subcontratto</t>
  </si>
  <si>
    <t>importo del subcontratto</t>
  </si>
  <si>
    <t>dichiarazione del direttore dei lavori in merito al subcontratto soggetto a obbligo di comunicazione</t>
  </si>
  <si>
    <t xml:space="preserve">□ </t>
  </si>
  <si>
    <r>
      <t>c</t>
    </r>
    <r>
      <rPr>
        <sz val="10"/>
        <color theme="1"/>
        <rFont val="Arial"/>
        <family val="2"/>
      </rPr>
      <t>he per l'opera in oggetto è prevista la consegna immediata dei lavori ex articolo 32 comma 8 e 13 del D.Lgs. 50/2016 (Codice dei contratti)</t>
    </r>
    <r>
      <rPr>
        <sz val="10"/>
        <color rgb="FF339966"/>
        <rFont val="Arial"/>
        <family val="2"/>
      </rPr>
      <t xml:space="preserve"> (applicabile solo nei casi eccezionali previsti dall’articolo richiamato);</t>
    </r>
  </si>
  <si>
    <r>
      <t xml:space="preserve">che si tratta di subappalti o cottimi di importo inferiore al </t>
    </r>
    <r>
      <rPr>
        <b/>
        <sz val="10"/>
        <color rgb="FF000000"/>
        <rFont val="Arial"/>
        <family val="2"/>
      </rPr>
      <t>due per cento delle prestazioni affidate o d’importo inferiore a 100.000 Euro</t>
    </r>
    <r>
      <rPr>
        <sz val="10"/>
        <color rgb="FF000000"/>
        <rFont val="Arial"/>
        <family val="2"/>
      </rPr>
      <t xml:space="preserve">, e pertanto ai sensi dell’articolo </t>
    </r>
    <r>
      <rPr>
        <sz val="10"/>
        <color theme="1"/>
        <rFont val="Arial"/>
        <family val="2"/>
      </rPr>
      <t>105 comma 18 del D.Lgs. 50/2016 (Codice dei contratti)</t>
    </r>
    <r>
      <rPr>
        <sz val="10"/>
        <color rgb="FF000000"/>
        <rFont val="Arial"/>
        <family val="2"/>
      </rPr>
      <t xml:space="preserve"> il termine per il rilascio dell’autorizzazione è di 15 gg;</t>
    </r>
  </si>
  <si>
    <r>
      <t>di avere ricevuto, la dichiarazione dell’appaltatore che attesta con</t>
    </r>
    <r>
      <rPr>
        <b/>
        <sz val="10"/>
        <color rgb="FF000000"/>
        <rFont val="Arial"/>
        <family val="2"/>
      </rPr>
      <t xml:space="preserve"> esito positivo</t>
    </r>
    <r>
      <rPr>
        <sz val="10"/>
        <color rgb="FF000000"/>
        <rFont val="Arial"/>
        <family val="2"/>
      </rPr>
      <t xml:space="preserve"> l’eseguita verifica dell’idoneità tecnico-professionale, dei requisiti previdenziali ed assicurativi e del</t>
    </r>
    <r>
      <rPr>
        <sz val="10"/>
        <color theme="1"/>
        <rFont val="Arial"/>
        <family val="2"/>
      </rPr>
      <t xml:space="preserve">la regolarità contributiva (INPS, INAIL e Cassa Edile, ove prevista) </t>
    </r>
    <r>
      <rPr>
        <sz val="10"/>
        <color rgb="FF000000"/>
        <rFont val="Arial"/>
        <family val="2"/>
      </rPr>
      <t>dell’impresa subappaltatrice,</t>
    </r>
    <r>
      <rPr>
        <sz val="10"/>
        <color theme="1"/>
        <rFont val="Arial"/>
        <family val="2"/>
      </rPr>
      <t xml:space="preserve"> ai sensi e per gli effetti di cui </t>
    </r>
    <r>
      <rPr>
        <sz val="10"/>
        <color rgb="FF000000"/>
        <rFont val="Arial"/>
        <family val="2"/>
      </rPr>
      <t>all’articolo 90 comma 9 lettera a) e b) e secondo le modalità dell’allegato XVII comma 3 del Testo unico. La relativa documentazione rimane in custodia presso l’appaltatore;</t>
    </r>
  </si>
  <si>
    <t>Importo subcontratto / subfornitura</t>
  </si>
  <si>
    <t>* Il valore del singolo sub-contratto è dato dall'eventuale somma dei singoli sub-contratti relativi alla stessa prestazione</t>
  </si>
  <si>
    <t>B10</t>
  </si>
  <si>
    <t>B.10</t>
  </si>
  <si>
    <r>
      <t xml:space="preserve">che la somma di tutti i subappalti, compreso il subappalto in oggetto, non supera il </t>
    </r>
    <r>
      <rPr>
        <b/>
        <sz val="10"/>
        <rFont val="Arial"/>
        <family val="2"/>
      </rPr>
      <t>100%</t>
    </r>
    <r>
      <rPr>
        <sz val="10"/>
        <rFont val="Arial"/>
        <family val="2"/>
      </rPr>
      <t xml:space="preserve"> dell’importo complessivo;</t>
    </r>
  </si>
  <si>
    <t xml:space="preserve"> Categoria scorporata</t>
  </si>
  <si>
    <t>prevalente</t>
  </si>
  <si>
    <t xml:space="preserve">prevalente </t>
  </si>
  <si>
    <r>
      <t xml:space="preserve">Importo e categorie del subappalto richiesto, e relativa percentuale sull’importo complessivo del contratto 
</t>
    </r>
    <r>
      <rPr>
        <u/>
        <sz val="10"/>
        <color theme="9" tint="-0.249977111117893"/>
        <rFont val="Arial"/>
        <family val="2"/>
      </rPr>
      <t>ATTENZIONE</t>
    </r>
    <r>
      <rPr>
        <sz val="10"/>
        <color theme="9" tint="-0.249977111117893"/>
        <rFont val="Arial"/>
        <family val="2"/>
      </rPr>
      <t>: indicare importo del subappalto calcolato secondo i prezzi del contratto principale</t>
    </r>
  </si>
  <si>
    <r>
      <t>importo del subappalto</t>
    </r>
    <r>
      <rPr>
        <u/>
        <sz val="10"/>
        <color theme="1"/>
        <rFont val="Arial"/>
        <family val="2"/>
      </rPr>
      <t xml:space="preserve">
</t>
    </r>
    <r>
      <rPr>
        <u/>
        <sz val="10"/>
        <color theme="9" tint="-0.249977111117893"/>
        <rFont val="Arial"/>
        <family val="2"/>
      </rPr>
      <t>ATTENZIONE</t>
    </r>
    <r>
      <rPr>
        <sz val="10"/>
        <color theme="9" tint="-0.249977111117893"/>
        <rFont val="Arial"/>
        <family val="2"/>
      </rPr>
      <t>: indicare importo del subappalto secondo i prezzi del contratto di subappalto</t>
    </r>
  </si>
  <si>
    <t xml:space="preserve"> Categoria prevalente</t>
  </si>
  <si>
    <t>(i) Importo del subappalto della categoria prevalente autorizzato precedentemente, e relativa percentuale calcolata sull’importo complessivo della categoria  stessa.</t>
  </si>
  <si>
    <t>(i) Importo del subappalto della categoria scorporata autorizzato precedentemente, e relativa percentuale calcolata sull’importo complessivo della categoria  stessa.</t>
  </si>
  <si>
    <t>NOTA:</t>
  </si>
  <si>
    <t>Dichiarazione del direttore dei lavori in merito al subappalto dei lavori ai sensi del DLgs. 50/2016 - art. 105, comma 2</t>
  </si>
  <si>
    <t>CONTROLLO DEL LIMITE SU CATEGORIA n. 1</t>
  </si>
  <si>
    <t xml:space="preserve">CONTROLLO DEL LIMITE SU CATEGORIA n+1 </t>
  </si>
  <si>
    <t>Subap. fino al %</t>
  </si>
  <si>
    <t>Subap.  fino al %</t>
  </si>
  <si>
    <t>% - Limite per il subappalto:</t>
  </si>
  <si>
    <t xml:space="preserve">Percentuale subap. </t>
  </si>
  <si>
    <t>Percentuale su importo</t>
  </si>
  <si>
    <t xml:space="preserve">Percentuale su importo </t>
  </si>
  <si>
    <r>
      <t>Importo nella categoria prevalente</t>
    </r>
    <r>
      <rPr>
        <sz val="12"/>
        <color rgb="FFFF0000"/>
        <rFont val="Calibri"/>
        <family val="2"/>
        <scheme val="minor"/>
      </rPr>
      <t xml:space="preserve"> </t>
    </r>
  </si>
  <si>
    <t xml:space="preserve">Importo per prestazioni in cat.  n.1  </t>
  </si>
  <si>
    <t xml:space="preserve">Importo per prestazioni in cat. n+1  </t>
  </si>
  <si>
    <r>
      <t xml:space="preserve">Categoria  n.1   </t>
    </r>
    <r>
      <rPr>
        <b/>
        <sz val="10"/>
        <color rgb="FFFF0000"/>
        <rFont val="Calibri"/>
        <family val="2"/>
        <scheme val="minor"/>
      </rPr>
      <t>(giusto contratto)</t>
    </r>
    <r>
      <rPr>
        <sz val="12"/>
        <color rgb="FFFF0000"/>
        <rFont val="Calibri"/>
        <family val="2"/>
        <scheme val="minor"/>
      </rPr>
      <t>:</t>
    </r>
  </si>
  <si>
    <r>
      <t xml:space="preserve">Categoria  n + 1   </t>
    </r>
    <r>
      <rPr>
        <b/>
        <sz val="12"/>
        <color rgb="FFFF0000"/>
        <rFont val="Calibri"/>
        <family val="2"/>
        <scheme val="minor"/>
      </rPr>
      <t>(giusto contratto):</t>
    </r>
  </si>
  <si>
    <t>Attenzione dal 31.07.2021 ai  sensi dell’art. 105, comma 1, del D.Lgs. n. 50/2016 non è ammissibile il subappalto dell’importo complessivo del contratto. Verificare nei documenti di gara le eventuali percentuali massime di subappalto riferite all’importo complessivo e/o alle singole categorie.
La comparsa del messaggio di warning seganala il superamento dell`importo da liquidare al subappaltatore rispetto all`importo di subappalto autorizzato.</t>
  </si>
  <si>
    <t>barrare alternativamente:</t>
  </si>
  <si>
    <r>
      <t xml:space="preserve">che tra le attività da eseguire dal subappaltatore,  anche solo secondarie o strumentali rispetto all’attività principale dell'appalto, </t>
    </r>
    <r>
      <rPr>
        <b/>
        <u/>
        <sz val="10"/>
        <color rgb="FFFF0000"/>
        <rFont val="Arial"/>
        <family val="2"/>
      </rPr>
      <t>NON</t>
    </r>
    <r>
      <rPr>
        <sz val="10"/>
        <color rgb="FFFF0000"/>
        <rFont val="Arial"/>
        <family val="2"/>
      </rPr>
      <t xml:space="preserve"> sono presenti attività anche solo parzialmente riconducibili a quelle elencate al comma 53 dell’articolo 1 legge n. 190 del 2012 e s.m.i.;</t>
    </r>
  </si>
  <si>
    <r>
      <t xml:space="preserve">che tra le attività da eseguire dal subappaltatore,  anche solo secondarie o strumentali rispetto all’attività principale dell'appalto, </t>
    </r>
    <r>
      <rPr>
        <b/>
        <u/>
        <sz val="10"/>
        <color rgb="FFFF0000"/>
        <rFont val="Arial"/>
        <family val="2"/>
      </rPr>
      <t>sono presenti</t>
    </r>
    <r>
      <rPr>
        <sz val="10"/>
        <color rgb="FFFF0000"/>
        <rFont val="Arial"/>
        <family val="2"/>
      </rPr>
      <t xml:space="preserve"> attività anche solo parzialmente riconducibili a quelle elencate al comma 53 dell’articolo 1 legge n. 190 del 2012 e s.m.i. e pertanto il subappaltatore risulta iscritto nella "white list" antimafia </t>
    </r>
    <r>
      <rPr>
        <sz val="10"/>
        <color theme="4"/>
        <rFont val="Arial"/>
        <family val="2"/>
      </rPr>
      <t>oppure</t>
    </r>
    <r>
      <rPr>
        <sz val="10"/>
        <color rgb="FFFF0000"/>
        <rFont val="Arial"/>
        <family val="2"/>
      </rPr>
      <t xml:space="preserve"> ha presentato domanda di iscrizione nella "white list" </t>
    </r>
    <r>
      <rPr>
        <sz val="10"/>
        <color theme="4"/>
        <rFont val="Arial"/>
        <family val="2"/>
      </rPr>
      <t>(vedi nota sotto)</t>
    </r>
    <r>
      <rPr>
        <sz val="10"/>
        <color rgb="FFFF0000"/>
        <rFont val="Arial"/>
        <family val="2"/>
      </rPr>
      <t>;</t>
    </r>
  </si>
  <si>
    <t xml:space="preserve">Destinatari: il RUP deve inviare, entro tre gg dal ricevimento della presente, la  documentazione completa al Servizio amministrativo per l’autorizzazione del subappalto. </t>
  </si>
  <si>
    <r>
      <rPr>
        <b/>
        <u/>
        <sz val="10"/>
        <color theme="1"/>
        <rFont val="Arial"/>
        <family val="2"/>
      </rPr>
      <t>Verifica iscrizione whilte list</t>
    </r>
    <r>
      <rPr>
        <sz val="10"/>
        <color theme="1"/>
        <rFont val="Arial"/>
        <family val="2"/>
      </rPr>
      <t xml:space="preserve">:
- </t>
    </r>
    <r>
      <rPr>
        <b/>
        <sz val="10"/>
        <color theme="1"/>
        <rFont val="Arial"/>
        <family val="2"/>
      </rPr>
      <t>IPOTESI A)</t>
    </r>
    <r>
      <rPr>
        <sz val="10"/>
        <color theme="1"/>
        <rFont val="Arial"/>
        <family val="2"/>
      </rPr>
      <t xml:space="preserve">: Se l’operatore economico </t>
    </r>
    <r>
      <rPr>
        <b/>
        <sz val="10"/>
        <color theme="1"/>
        <rFont val="Arial"/>
        <family val="2"/>
      </rPr>
      <t>ha dichiarato di essere iscritto alla white list</t>
    </r>
    <r>
      <rPr>
        <sz val="10"/>
        <color theme="1"/>
        <rFont val="Arial"/>
        <family val="2"/>
      </rPr>
      <t xml:space="preserve">, la stazione appaltante verifichera´,  tramite le rispettive Prefetture/Commissariato del Governo, i dati forniti tramite consultazione dei rispettivi elenchi. 
- </t>
    </r>
    <r>
      <rPr>
        <b/>
        <sz val="10"/>
        <color theme="1"/>
        <rFont val="Arial"/>
        <family val="2"/>
      </rPr>
      <t>IPOTESI B)</t>
    </r>
    <r>
      <rPr>
        <sz val="10"/>
        <color theme="1"/>
        <rFont val="Arial"/>
        <family val="2"/>
      </rPr>
      <t xml:space="preserve">: Se l’operatore economico </t>
    </r>
    <r>
      <rPr>
        <b/>
        <sz val="10"/>
        <color theme="1"/>
        <rFont val="Arial"/>
        <family val="2"/>
      </rPr>
      <t>ha presentato domanda d’iscrizione</t>
    </r>
    <r>
      <rPr>
        <sz val="10"/>
        <color theme="1"/>
        <rFont val="Arial"/>
        <family val="2"/>
      </rPr>
      <t>, ma l’iscrizione non è ancora stata disposta, la stazione appaltante dovrà richiedere l’informativa antimafia attraverso la BDNA, selezionando nel menù a tendina la voce “Forniture sensibili (Art. 91, comma 7 D.Lgs. 159/2011 ed individuate dall’Art. 1, comma 53 legge 190/2012)” che le permetterà di richiedere l’informativa a prescindere dall’importo contrattuale.</t>
    </r>
  </si>
  <si>
    <r>
      <t xml:space="preserve">che si tratta di forniture con posa in opera o noli a caldo con </t>
    </r>
    <r>
      <rPr>
        <b/>
        <sz val="10"/>
        <rFont val="Arial"/>
        <family val="2"/>
      </rPr>
      <t>incidenza del costo della manodopera e del personale superiore al 50 per cento dell’importo del contratto da affidare e di importo inferiore al 2 per cento dell'importo delle prestazioni affidate e di importo inferiore a 100.000 euro*</t>
    </r>
    <r>
      <rPr>
        <b/>
        <sz val="10"/>
        <color rgb="FFFF0000"/>
        <rFont val="Arial"/>
        <family val="2"/>
      </rPr>
      <t xml:space="preserve"> (vedi nota)</t>
    </r>
  </si>
  <si>
    <r>
      <rPr>
        <b/>
        <u/>
        <sz val="10"/>
        <color rgb="FFFF0000"/>
        <rFont val="Arial"/>
        <family val="2"/>
      </rPr>
      <t xml:space="preserve">NOTA: obbligo di iscrizione nella white list dei subcontraenti 
</t>
    </r>
    <r>
      <rPr>
        <sz val="10"/>
        <color rgb="FFFF0000"/>
        <rFont val="Arial"/>
        <family val="2"/>
      </rPr>
      <t xml:space="preserve">Quando tra le attività da eseguire dal subcontraente, anche solo secondarie o strumentali rispetto all’attività principale dell'appalto, sono presenti attività anche solo parzialmente riconducibili a quelle elencate al comma 53 dell’articolo 1 legge n. 190 del 2012 e s.m.i., </t>
    </r>
    <r>
      <rPr>
        <u/>
        <sz val="10"/>
        <color rgb="FFFF0000"/>
        <rFont val="Arial"/>
        <family val="2"/>
      </rPr>
      <t>la stazione appaltante verifica l´iscrizione o la presentazione della domanda di iscrizione alla white list anche dei subcontraenti che non siano subappaltatori secondo le indicazioni sotto riportate!</t>
    </r>
  </si>
  <si>
    <t>In base all'Atto di Indirizzo del Ministero delle infrastrutture e della mobilità sostenibili (Mims) del 04.01.2022,  le stazioni appaltanti verificano, prima di autorizzare il ricorso al subappalto in esecuzione dei lavori, il rispetto del comma 12 dell’articolo 119, d.lgs. 36/2023 in relazione alla parità di trattamento economico e normativo, nonché all’applicazione dei medesimi CCNL (art. 49, comma 1, lettera b), sub. 2), legge n. 108 del 2021)</t>
  </si>
  <si>
    <r>
      <rPr>
        <b/>
        <u/>
        <sz val="10"/>
        <color rgb="FFFF0000"/>
        <rFont val="Arial"/>
        <family val="2"/>
      </rPr>
      <t>Nota per DL / RUP/ Stazione appaltante</t>
    </r>
    <r>
      <rPr>
        <sz val="10"/>
        <color rgb="FFFF0000"/>
        <rFont val="Arial"/>
        <family val="2"/>
      </rPr>
      <t xml:space="preserve">
Attenzione per stabilire se un contratto di fornitura con posa sia un subcontratto meramente da comunicare da parte dell’appaltatore alla Stazione appaltante e non un subappalto da autorizzare non basta verificare unicamente il raggiungimento o meno dei limiti quantitativi previsti dalla norma, ma è necessario verificare la natura del subcontratto la cui causale può essere la mera compravendita di un bene con relativa posa o una vera e propria lavorazione e quindi un appalto di lavori. Il distinguo tra subappalto e contratto di fornitura con posa in opera (compravendita, costituente il presupposto della fornitura) si correla alla prevalenza funzionale della prestazione relativa al trasferimento del bene ovvero di quella concernente la realizzazione di un'opera ovvero di un impianto.</t>
    </r>
  </si>
  <si>
    <t xml:space="preserve">
Quindi si deve prestare particolare attenzione che vi siano i presupposti corretti per escludere che il contratto configuri un subappalto. Ad esempio, per qualificare un incarico come mera fornitura con posa, non si può verificare unicamente l’incidenza della manodopera, ma si deve verificare la natura del contratto secondo i principi chiariti dalle seguenti deliberazioni ANAC (Cfr. Atto di regolazione n. 5/01; Determinazione n. 12/01, Deliberazione n. 35/2008 e Deliberazione AVCP, oggi ANAC, 14/2013) e orientamenti giurisprudenziali (cfr. Consiglio di Stato, sez.V, del 2 aprile 1996 n.375, TAR del Lazio – Roma, Sez. I bis, 20.2.2018, n. 1956, Consiglio di Stato, sezione V, 27.12.2018, n. 7256, Tar Umbria sent. 683/2021) secondo cui "Pertanto, l’appalto si configura come di fornitura con posa in opera quando è necessario lo svolgimento di una prestazione accessoria e strumentale rispetto a quella principale di consegna del bene e consistente in un complesso di attività necessarie al funzionamento ed all’utilizzo del bene medesimo, tali da renderlo operativo. Invece, ricorre l’ipotesi della fornitura senza posa in opera solo ove il bene si presti ad essere utilizzato immediatamente dopo la sua consegna da qualsiasi utente, anche se privo di particolari competenze o conoscenze tecniche, richiedendosi soltanto «una snella, semplice, agevole installazione e un altrettanto immediato semplice collaudo delle apparecchiature senza il dispendio di particolari energie lavorative di carattere manuale, che possano acquistare rilievo al punto da configurare, propriamente, una posa in opera". Come ha precisato il Consiglio di Stato, il criterio appena evocato (fruibilità immediata dell’opera da parte dell’utilizzatore, senza esecuzione di opere ulteriori rispetto alla mera consegna del bene) deve essere misurato con l’oggetto specifico dell’appalto. (Tar Umbria, Sez. I, 24/09/2021, n. 683, Cons. Stato, sez. III, 27 luglio 2020, n. 4764; Id., 19 marzo 2020, n. 1974; TAR Lombardia, Milano, sez. IV, 27 marzo 2019, n. 661; Id., sez. II, 10 dicembre 2020, n. 2471; Cons. Stato, sez. III, 9 gennaio 2020, n. 170).
</t>
  </si>
  <si>
    <r>
      <t xml:space="preserve">che si tratta di forniture con posa in opera o noli a caldo </t>
    </r>
    <r>
      <rPr>
        <b/>
        <sz val="10"/>
        <rFont val="Arial"/>
        <family val="2"/>
      </rPr>
      <t>con incidenza del costo della manodopera e del personale inferiore al 50 per cento dell’importo del contratto da affidare*</t>
    </r>
    <r>
      <rPr>
        <b/>
        <sz val="10"/>
        <color rgb="FFFF0000"/>
        <rFont val="Arial"/>
        <family val="2"/>
      </rPr>
      <t>(vedi nota)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</si>
</sst>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0.00\ [$€-1];[Red]\-#,##0.00\ [$€-1]"/>
    <numFmt numFmtId="166" formatCode="#,##0.00\ \€"/>
  </numFmts>
  <fonts count="40" x14ac:knownFonts="1">
    <font>
      <sz val="12"/>
      <color theme="1"/>
      <name val="Calibri"/>
      <family val="2"/>
      <scheme val="minor"/>
    </font>
    <font>
      <sz val="12"/>
      <color theme="1"/>
      <name val="Calibri"/>
      <family val="2"/>
      <scheme val="minor"/>
    </font>
    <font>
      <b/>
      <sz val="10"/>
      <name val="Arial"/>
      <family val="2"/>
    </font>
    <font>
      <sz val="10"/>
      <name val="Arial"/>
      <family val="2"/>
    </font>
    <font>
      <sz val="10"/>
      <color indexed="11"/>
      <name val="Arial"/>
      <family val="2"/>
    </font>
    <font>
      <sz val="10"/>
      <color rgb="FF000000"/>
      <name val="Arial"/>
      <family val="2"/>
    </font>
    <font>
      <u/>
      <sz val="12"/>
      <color theme="10"/>
      <name val="Calibri"/>
      <family val="2"/>
      <scheme val="minor"/>
    </font>
    <font>
      <u/>
      <sz val="12"/>
      <color theme="11"/>
      <name val="Calibri"/>
      <family val="2"/>
      <scheme val="minor"/>
    </font>
    <font>
      <b/>
      <sz val="10"/>
      <name val="Calibri"/>
      <family val="2"/>
      <scheme val="minor"/>
    </font>
    <font>
      <sz val="10"/>
      <name val="Calibri"/>
      <family val="2"/>
      <scheme val="minor"/>
    </font>
    <font>
      <b/>
      <sz val="12"/>
      <name val="Calibri"/>
      <family val="2"/>
      <scheme val="minor"/>
    </font>
    <font>
      <sz val="12"/>
      <name val="Calibri"/>
      <family val="2"/>
      <scheme val="minor"/>
    </font>
    <font>
      <b/>
      <sz val="14"/>
      <name val="Calibri"/>
      <family val="2"/>
      <scheme val="minor"/>
    </font>
    <font>
      <b/>
      <sz val="14"/>
      <color indexed="11"/>
      <name val="Calibri"/>
      <family val="2"/>
      <scheme val="minor"/>
    </font>
    <font>
      <b/>
      <sz val="10"/>
      <color indexed="11"/>
      <name val="Calibri"/>
      <family val="2"/>
      <scheme val="minor"/>
    </font>
    <font>
      <sz val="10"/>
      <color indexed="11"/>
      <name val="Calibri"/>
      <family val="2"/>
      <scheme val="minor"/>
    </font>
    <font>
      <b/>
      <sz val="12"/>
      <color indexed="10"/>
      <name val="Calibri"/>
      <family val="2"/>
      <scheme val="minor"/>
    </font>
    <font>
      <b/>
      <sz val="10"/>
      <color indexed="10"/>
      <name val="Calibri"/>
      <family val="2"/>
      <scheme val="minor"/>
    </font>
    <font>
      <sz val="10"/>
      <color indexed="51"/>
      <name val="Calibri"/>
      <family val="2"/>
      <scheme val="minor"/>
    </font>
    <font>
      <b/>
      <sz val="10"/>
      <color rgb="FF000000"/>
      <name val="Arial"/>
      <family val="2"/>
    </font>
    <font>
      <sz val="10"/>
      <color theme="1"/>
      <name val="Arial"/>
      <family val="2"/>
    </font>
    <font>
      <sz val="8"/>
      <color rgb="FF008080"/>
      <name val="Arial"/>
      <family val="2"/>
    </font>
    <font>
      <b/>
      <sz val="10"/>
      <color theme="1"/>
      <name val="Arial"/>
      <family val="2"/>
    </font>
    <font>
      <sz val="10"/>
      <color rgb="FFFF0000"/>
      <name val="Arial"/>
      <family val="2"/>
    </font>
    <font>
      <sz val="10"/>
      <color rgb="FF008080"/>
      <name val="Arial"/>
      <family val="2"/>
    </font>
    <font>
      <sz val="10"/>
      <color rgb="FF339966"/>
      <name val="Arial"/>
      <family val="2"/>
    </font>
    <font>
      <b/>
      <sz val="10"/>
      <color rgb="FF008080"/>
      <name val="Arial"/>
      <family val="2"/>
    </font>
    <font>
      <sz val="10"/>
      <color rgb="FF008000"/>
      <name val="Arial"/>
      <family val="2"/>
    </font>
    <font>
      <sz val="12"/>
      <color rgb="FFFF0000"/>
      <name val="Calibri"/>
      <family val="2"/>
      <scheme val="minor"/>
    </font>
    <font>
      <b/>
      <sz val="12"/>
      <color rgb="FFFF0000"/>
      <name val="Calibri"/>
      <family val="2"/>
      <scheme val="minor"/>
    </font>
    <font>
      <u/>
      <sz val="10"/>
      <color theme="1"/>
      <name val="Arial"/>
      <family val="2"/>
    </font>
    <font>
      <u/>
      <sz val="10"/>
      <color theme="9" tint="-0.249977111117893"/>
      <name val="Arial"/>
      <family val="2"/>
    </font>
    <font>
      <sz val="10"/>
      <color theme="9" tint="-0.249977111117893"/>
      <name val="Arial"/>
      <family val="2"/>
    </font>
    <font>
      <b/>
      <sz val="10"/>
      <color rgb="FFFF0000"/>
      <name val="Calibri"/>
      <family val="2"/>
      <scheme val="minor"/>
    </font>
    <font>
      <sz val="10"/>
      <color theme="4"/>
      <name val="Arial"/>
      <family val="2"/>
    </font>
    <font>
      <b/>
      <u/>
      <sz val="10"/>
      <color theme="1"/>
      <name val="Arial"/>
      <family val="2"/>
    </font>
    <font>
      <b/>
      <sz val="10"/>
      <color rgb="FFFF0000"/>
      <name val="Arial"/>
      <family val="2"/>
    </font>
    <font>
      <b/>
      <u/>
      <sz val="10"/>
      <color rgb="FFFF0000"/>
      <name val="Arial"/>
      <family val="2"/>
    </font>
    <font>
      <b/>
      <u/>
      <sz val="10"/>
      <color rgb="FF008000"/>
      <name val="Arial"/>
      <family val="2"/>
    </font>
    <font>
      <u/>
      <sz val="10"/>
      <color rgb="FFFF0000"/>
      <name val="Arial"/>
      <family val="2"/>
    </font>
  </fonts>
  <fills count="16">
    <fill>
      <patternFill patternType="none"/>
    </fill>
    <fill>
      <patternFill patternType="gray125"/>
    </fill>
    <fill>
      <patternFill patternType="solid">
        <fgColor indexed="13"/>
        <bgColor indexed="64"/>
      </patternFill>
    </fill>
    <fill>
      <patternFill patternType="mediumGray"/>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7"/>
        <bgColor indexed="64"/>
      </patternFill>
    </fill>
    <fill>
      <patternFill patternType="solid">
        <fgColor theme="9" tint="0.59999389629810485"/>
        <bgColor indexed="64"/>
      </patternFill>
    </fill>
  </fills>
  <borders count="2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6">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36">
    <xf numFmtId="0" fontId="0" fillId="0" borderId="0" xfId="0"/>
    <xf numFmtId="0" fontId="0" fillId="0" borderId="0" xfId="0" applyAlignment="1">
      <alignment horizontal="center"/>
    </xf>
    <xf numFmtId="0" fontId="0" fillId="0" borderId="0" xfId="0" applyProtection="1">
      <protection locked="0"/>
    </xf>
    <xf numFmtId="0" fontId="2" fillId="0" borderId="0" xfId="0" applyFont="1"/>
    <xf numFmtId="0" fontId="4" fillId="0" borderId="0" xfId="0" applyFont="1" applyAlignment="1">
      <alignment horizontal="center"/>
    </xf>
    <xf numFmtId="0" fontId="4" fillId="0" borderId="0" xfId="0" applyFont="1"/>
    <xf numFmtId="166" fontId="0" fillId="0" borderId="0" xfId="0" applyNumberFormat="1" applyProtection="1">
      <protection locked="0"/>
    </xf>
    <xf numFmtId="10" fontId="0" fillId="0" borderId="0" xfId="0" applyNumberFormat="1" applyAlignment="1">
      <alignment horizontal="left"/>
    </xf>
    <xf numFmtId="166" fontId="3" fillId="0" borderId="0" xfId="0" applyNumberFormat="1" applyFont="1"/>
    <xf numFmtId="0" fontId="5" fillId="0" borderId="0" xfId="0" applyFont="1" applyAlignment="1">
      <alignment horizontal="justify"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textRotation="90" wrapText="1"/>
    </xf>
    <xf numFmtId="0" fontId="0" fillId="0" borderId="10" xfId="0" applyBorder="1" applyProtection="1">
      <protection locked="0"/>
    </xf>
    <xf numFmtId="14" fontId="0" fillId="0" borderId="10" xfId="0" applyNumberFormat="1" applyBorder="1" applyProtection="1">
      <protection locked="0"/>
    </xf>
    <xf numFmtId="14" fontId="0" fillId="0" borderId="10" xfId="0" applyNumberFormat="1" applyBorder="1" applyAlignment="1" applyProtection="1">
      <alignment horizontal="center"/>
      <protection locked="0"/>
    </xf>
    <xf numFmtId="164" fontId="0" fillId="0" borderId="10" xfId="0" applyNumberFormat="1" applyBorder="1" applyProtection="1">
      <protection locked="0"/>
    </xf>
    <xf numFmtId="164" fontId="0" fillId="0" borderId="10" xfId="0" applyNumberFormat="1" applyBorder="1"/>
    <xf numFmtId="14" fontId="0" fillId="8" borderId="10" xfId="0" applyNumberFormat="1" applyFill="1" applyBorder="1" applyProtection="1">
      <protection locked="0"/>
    </xf>
    <xf numFmtId="0" fontId="0" fillId="0" borderId="10" xfId="0" applyBorder="1" applyAlignment="1" applyProtection="1">
      <alignment horizontal="center"/>
      <protection locked="0"/>
    </xf>
    <xf numFmtId="0" fontId="0" fillId="0" borderId="13" xfId="0" applyBorder="1" applyProtection="1">
      <protection locked="0"/>
    </xf>
    <xf numFmtId="14" fontId="0" fillId="0" borderId="14" xfId="0" applyNumberFormat="1" applyBorder="1" applyProtection="1">
      <protection locked="0"/>
    </xf>
    <xf numFmtId="14" fontId="0" fillId="0" borderId="14" xfId="0" applyNumberFormat="1" applyBorder="1" applyAlignment="1" applyProtection="1">
      <alignment horizontal="center"/>
      <protection locked="0"/>
    </xf>
    <xf numFmtId="164" fontId="0" fillId="0" borderId="14" xfId="0" applyNumberFormat="1" applyBorder="1" applyProtection="1">
      <protection locked="0"/>
    </xf>
    <xf numFmtId="14" fontId="0" fillId="8" borderId="13" xfId="0" applyNumberFormat="1" applyFill="1" applyBorder="1" applyProtection="1">
      <protection locked="0"/>
    </xf>
    <xf numFmtId="0" fontId="0" fillId="0" borderId="14" xfId="0" applyBorder="1" applyProtection="1">
      <protection locked="0"/>
    </xf>
    <xf numFmtId="0" fontId="0" fillId="0" borderId="15" xfId="0" applyBorder="1" applyProtection="1">
      <protection locked="0"/>
    </xf>
    <xf numFmtId="14" fontId="0" fillId="8" borderId="15" xfId="0" applyNumberFormat="1" applyFill="1" applyBorder="1" applyProtection="1">
      <protection locked="0"/>
    </xf>
    <xf numFmtId="166" fontId="0" fillId="7" borderId="10" xfId="0" applyNumberFormat="1" applyFill="1" applyBorder="1"/>
    <xf numFmtId="0" fontId="10" fillId="0" borderId="10" xfId="0" applyFont="1" applyBorder="1" applyProtection="1">
      <protection locked="0"/>
    </xf>
    <xf numFmtId="14" fontId="11" fillId="6" borderId="10" xfId="0" applyNumberFormat="1" applyFont="1" applyFill="1" applyBorder="1" applyProtection="1">
      <protection locked="0"/>
    </xf>
    <xf numFmtId="14" fontId="11" fillId="6" borderId="13" xfId="0" applyNumberFormat="1" applyFont="1" applyFill="1" applyBorder="1" applyProtection="1">
      <protection locked="0"/>
    </xf>
    <xf numFmtId="14" fontId="11" fillId="6" borderId="15" xfId="0" applyNumberFormat="1" applyFont="1" applyFill="1" applyBorder="1" applyProtection="1">
      <protection locked="0"/>
    </xf>
    <xf numFmtId="0" fontId="10" fillId="0" borderId="10" xfId="0" applyFont="1" applyBorder="1" applyAlignment="1">
      <alignment horizontal="center"/>
    </xf>
    <xf numFmtId="0" fontId="10" fillId="0" borderId="15" xfId="0" applyFont="1" applyBorder="1"/>
    <xf numFmtId="0" fontId="10" fillId="0" borderId="10" xfId="0" applyFont="1" applyBorder="1"/>
    <xf numFmtId="0" fontId="10" fillId="5" borderId="10" xfId="0" applyFont="1" applyFill="1" applyBorder="1"/>
    <xf numFmtId="0" fontId="0" fillId="0" borderId="6" xfId="0" applyBorder="1"/>
    <xf numFmtId="44" fontId="0" fillId="3" borderId="7" xfId="0" applyNumberFormat="1" applyFill="1" applyBorder="1"/>
    <xf numFmtId="44" fontId="0" fillId="3" borderId="9" xfId="0" applyNumberFormat="1" applyFill="1" applyBorder="1"/>
    <xf numFmtId="164" fontId="0" fillId="0" borderId="0" xfId="0" applyNumberFormat="1"/>
    <xf numFmtId="164" fontId="0" fillId="4" borderId="10" xfId="0" applyNumberFormat="1" applyFill="1" applyBorder="1"/>
    <xf numFmtId="10" fontId="0" fillId="5" borderId="10" xfId="0" applyNumberFormat="1" applyFill="1" applyBorder="1" applyAlignment="1">
      <alignment horizontal="left"/>
    </xf>
    <xf numFmtId="0" fontId="8" fillId="0" borderId="0" xfId="0" applyFont="1"/>
    <xf numFmtId="44" fontId="10" fillId="2" borderId="7" xfId="0" applyNumberFormat="1" applyFont="1" applyFill="1" applyBorder="1"/>
    <xf numFmtId="164" fontId="9" fillId="0" borderId="6" xfId="0" applyNumberFormat="1" applyFont="1" applyBorder="1" applyProtection="1">
      <protection locked="0"/>
    </xf>
    <xf numFmtId="164" fontId="9" fillId="0" borderId="8" xfId="0" applyNumberFormat="1" applyFont="1" applyBorder="1" applyProtection="1">
      <protection locked="0"/>
    </xf>
    <xf numFmtId="164" fontId="9" fillId="0" borderId="0" xfId="0" applyNumberFormat="1" applyFont="1"/>
    <xf numFmtId="0" fontId="14" fillId="0" borderId="0" xfId="0" applyFont="1"/>
    <xf numFmtId="0" fontId="15" fillId="0" borderId="0" xfId="0" applyFont="1"/>
    <xf numFmtId="164" fontId="8" fillId="4" borderId="10" xfId="0" applyNumberFormat="1" applyFont="1" applyFill="1" applyBorder="1"/>
    <xf numFmtId="165" fontId="16" fillId="0" borderId="0" xfId="0" quotePrefix="1" applyNumberFormat="1" applyFont="1"/>
    <xf numFmtId="0" fontId="9" fillId="0" borderId="0" xfId="0" applyFont="1"/>
    <xf numFmtId="0" fontId="8" fillId="0" borderId="0" xfId="0" applyFont="1" applyAlignment="1">
      <alignment horizontal="right"/>
    </xf>
    <xf numFmtId="0" fontId="10" fillId="0" borderId="0" xfId="0" applyFont="1"/>
    <xf numFmtId="164" fontId="9" fillId="5" borderId="10" xfId="0" applyNumberFormat="1" applyFont="1" applyFill="1" applyBorder="1"/>
    <xf numFmtId="0" fontId="18" fillId="0" borderId="0" xfId="0" applyFont="1"/>
    <xf numFmtId="166" fontId="9" fillId="0" borderId="10" xfId="0" applyNumberFormat="1" applyFont="1" applyBorder="1"/>
    <xf numFmtId="0" fontId="16" fillId="6" borderId="0" xfId="0" applyFont="1" applyFill="1"/>
    <xf numFmtId="166" fontId="9" fillId="7" borderId="10" xfId="0" applyNumberFormat="1" applyFont="1" applyFill="1" applyBorder="1"/>
    <xf numFmtId="0" fontId="19" fillId="0" borderId="0" xfId="0" applyFont="1" applyAlignment="1">
      <alignment horizontal="justify" vertical="center" wrapText="1"/>
    </xf>
    <xf numFmtId="0" fontId="20" fillId="0" borderId="0" xfId="0" applyFont="1" applyAlignment="1">
      <alignment horizontal="justify" vertical="center" wrapText="1"/>
    </xf>
    <xf numFmtId="0" fontId="21" fillId="0" borderId="0" xfId="0" applyFont="1" applyAlignment="1">
      <alignment horizontal="justify" vertical="center" wrapText="1"/>
    </xf>
    <xf numFmtId="0" fontId="20" fillId="0" borderId="0" xfId="0" applyFont="1" applyAlignment="1">
      <alignment vertical="center" wrapText="1"/>
    </xf>
    <xf numFmtId="0" fontId="20" fillId="0" borderId="0" xfId="0" applyFont="1" applyAlignment="1">
      <alignment wrapText="1"/>
    </xf>
    <xf numFmtId="0" fontId="22" fillId="0" borderId="0" xfId="0" applyFont="1" applyAlignment="1">
      <alignment horizontal="justify" vertical="center" wrapText="1"/>
    </xf>
    <xf numFmtId="44" fontId="20" fillId="0" borderId="0" xfId="1" applyFont="1" applyAlignment="1">
      <alignment wrapText="1"/>
    </xf>
    <xf numFmtId="0" fontId="3" fillId="0" borderId="0" xfId="0" applyFont="1" applyAlignment="1">
      <alignment horizontal="justify" vertical="center" wrapText="1"/>
    </xf>
    <xf numFmtId="0" fontId="23" fillId="0" borderId="0" xfId="0" applyFont="1" applyAlignment="1">
      <alignment horizontal="justify" vertical="center" wrapText="1"/>
    </xf>
    <xf numFmtId="164" fontId="20" fillId="0" borderId="0" xfId="0" applyNumberFormat="1" applyFont="1" applyAlignment="1">
      <alignment wrapText="1"/>
    </xf>
    <xf numFmtId="0" fontId="24" fillId="0" borderId="0" xfId="0" applyFont="1" applyAlignment="1">
      <alignment horizontal="justify" vertical="center" wrapText="1"/>
    </xf>
    <xf numFmtId="0" fontId="3" fillId="0" borderId="0" xfId="0" applyFont="1" applyAlignment="1">
      <alignment wrapText="1"/>
    </xf>
    <xf numFmtId="0" fontId="20" fillId="0" borderId="0" xfId="0" applyFont="1" applyAlignment="1">
      <alignment horizontal="center" vertical="center" wrapText="1"/>
    </xf>
    <xf numFmtId="0" fontId="26" fillId="0" borderId="0" xfId="0" applyFont="1" applyAlignment="1">
      <alignment horizontal="justify" vertical="center" wrapText="1"/>
    </xf>
    <xf numFmtId="0" fontId="27" fillId="0" borderId="0" xfId="0" applyFont="1" applyAlignment="1">
      <alignment horizontal="justify" vertical="center" wrapText="1"/>
    </xf>
    <xf numFmtId="0" fontId="5" fillId="0" borderId="0" xfId="0" applyFont="1" applyAlignment="1">
      <alignment horizontal="center" vertical="center" wrapText="1"/>
    </xf>
    <xf numFmtId="0" fontId="23" fillId="0" borderId="0" xfId="0" applyFont="1" applyAlignment="1">
      <alignment wrapText="1"/>
    </xf>
    <xf numFmtId="49" fontId="5" fillId="0" borderId="0" xfId="0" applyNumberFormat="1" applyFont="1" applyAlignment="1">
      <alignment horizontal="justify" vertical="center" wrapText="1"/>
    </xf>
    <xf numFmtId="49" fontId="20" fillId="0" borderId="0" xfId="0" applyNumberFormat="1" applyFont="1" applyAlignment="1">
      <alignment wrapText="1"/>
    </xf>
    <xf numFmtId="0" fontId="23" fillId="0" borderId="0" xfId="0" applyFont="1" applyAlignment="1">
      <alignment horizontal="left" vertical="center" wrapText="1"/>
    </xf>
    <xf numFmtId="0" fontId="2" fillId="0" borderId="0" xfId="0" applyFont="1" applyAlignment="1">
      <alignment horizontal="justify" vertical="center" wrapText="1"/>
    </xf>
    <xf numFmtId="0" fontId="3" fillId="0" borderId="0" xfId="0" applyFont="1" applyAlignment="1">
      <alignment horizontal="center" vertical="center" wrapText="1"/>
    </xf>
    <xf numFmtId="0" fontId="20" fillId="11" borderId="0" xfId="0" applyFont="1" applyFill="1" applyAlignment="1">
      <alignment horizontal="justify" vertical="center" wrapText="1"/>
    </xf>
    <xf numFmtId="0" fontId="11" fillId="0" borderId="0" xfId="0" applyFont="1" applyAlignment="1">
      <alignment horizontal="center"/>
    </xf>
    <xf numFmtId="0" fontId="11" fillId="0" borderId="0" xfId="0" applyFont="1"/>
    <xf numFmtId="0" fontId="3" fillId="12" borderId="0" xfId="0" applyFont="1" applyFill="1" applyAlignment="1">
      <alignment horizontal="justify" vertical="center" wrapText="1"/>
    </xf>
    <xf numFmtId="0" fontId="28" fillId="0" borderId="0" xfId="0" applyFont="1"/>
    <xf numFmtId="0" fontId="2" fillId="0" borderId="10" xfId="0" applyFont="1" applyBorder="1"/>
    <xf numFmtId="0" fontId="33" fillId="0" borderId="0" xfId="0" applyFont="1" applyAlignment="1">
      <alignment horizontal="right"/>
    </xf>
    <xf numFmtId="0" fontId="5" fillId="13" borderId="0" xfId="0" applyFont="1" applyFill="1" applyAlignment="1">
      <alignment horizontal="justify" vertical="center" wrapText="1"/>
    </xf>
    <xf numFmtId="0" fontId="20" fillId="0" borderId="0" xfId="0" applyFont="1" applyFill="1" applyAlignment="1">
      <alignment wrapText="1"/>
    </xf>
    <xf numFmtId="0" fontId="3" fillId="14" borderId="0" xfId="0" applyFont="1" applyFill="1" applyAlignment="1">
      <alignment horizontal="justify" vertical="center" wrapText="1"/>
    </xf>
    <xf numFmtId="0" fontId="3" fillId="14" borderId="0" xfId="0" applyFont="1" applyFill="1" applyAlignment="1">
      <alignment wrapText="1"/>
    </xf>
    <xf numFmtId="0" fontId="3" fillId="14" borderId="0" xfId="0" applyFont="1" applyFill="1" applyAlignment="1">
      <alignment horizontal="left" vertical="center" wrapText="1"/>
    </xf>
    <xf numFmtId="0" fontId="38" fillId="0" borderId="0" xfId="0" applyFont="1" applyAlignment="1">
      <alignment horizontal="justify" vertical="center" wrapText="1"/>
    </xf>
    <xf numFmtId="0" fontId="20" fillId="15" borderId="22" xfId="0" applyFont="1" applyFill="1" applyBorder="1" applyAlignment="1">
      <alignment wrapText="1"/>
    </xf>
    <xf numFmtId="0" fontId="0" fillId="15" borderId="23" xfId="0" applyFill="1" applyBorder="1" applyAlignment="1">
      <alignment wrapText="1"/>
    </xf>
    <xf numFmtId="0" fontId="0" fillId="15" borderId="24" xfId="0" applyFill="1" applyBorder="1" applyAlignment="1">
      <alignment wrapText="1"/>
    </xf>
    <xf numFmtId="0" fontId="23" fillId="15" borderId="22" xfId="0" applyFont="1" applyFill="1" applyBorder="1" applyAlignment="1">
      <alignment wrapText="1"/>
    </xf>
    <xf numFmtId="0" fontId="0" fillId="0" borderId="23" xfId="0" applyBorder="1" applyAlignment="1">
      <alignment wrapText="1"/>
    </xf>
    <xf numFmtId="0" fontId="0" fillId="0" borderId="24" xfId="0" applyBorder="1" applyAlignment="1">
      <alignment wrapText="1"/>
    </xf>
    <xf numFmtId="0" fontId="23" fillId="15" borderId="19" xfId="0" applyFont="1" applyFill="1" applyBorder="1" applyAlignment="1">
      <alignment wrapText="1"/>
    </xf>
    <xf numFmtId="0" fontId="0" fillId="0" borderId="20" xfId="0" applyBorder="1" applyAlignment="1">
      <alignment wrapText="1"/>
    </xf>
    <xf numFmtId="0" fontId="0" fillId="0" borderId="21" xfId="0" applyBorder="1" applyAlignment="1">
      <alignment wrapText="1"/>
    </xf>
    <xf numFmtId="0" fontId="23" fillId="15" borderId="16" xfId="0" applyFont="1" applyFill="1" applyBorder="1" applyAlignment="1">
      <alignment wrapText="1"/>
    </xf>
    <xf numFmtId="0" fontId="23" fillId="15" borderId="17" xfId="0" applyFont="1" applyFill="1" applyBorder="1" applyAlignment="1">
      <alignment wrapText="1"/>
    </xf>
    <xf numFmtId="0" fontId="0" fillId="0" borderId="17" xfId="0" applyBorder="1" applyAlignment="1">
      <alignment wrapText="1"/>
    </xf>
    <xf numFmtId="0" fontId="0" fillId="0" borderId="18" xfId="0" applyBorder="1" applyAlignment="1">
      <alignment wrapText="1"/>
    </xf>
    <xf numFmtId="49" fontId="19" fillId="10" borderId="0" xfId="0" applyNumberFormat="1" applyFont="1" applyFill="1" applyAlignment="1">
      <alignment horizontal="left" vertical="center" wrapText="1"/>
    </xf>
    <xf numFmtId="0" fontId="20" fillId="0" borderId="0" xfId="0" applyFont="1" applyAlignment="1">
      <alignment horizontal="justify" vertical="center" wrapText="1"/>
    </xf>
    <xf numFmtId="0" fontId="3" fillId="11" borderId="0" xfId="0" applyFont="1" applyFill="1" applyAlignment="1">
      <alignment horizontal="justify" vertical="center" wrapText="1"/>
    </xf>
    <xf numFmtId="49" fontId="20"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9" fontId="20" fillId="0" borderId="0" xfId="0" applyNumberFormat="1" applyFont="1" applyFill="1" applyAlignment="1">
      <alignment horizontal="left" vertical="center" wrapText="1"/>
    </xf>
    <xf numFmtId="49" fontId="23" fillId="13" borderId="0" xfId="0" applyNumberFormat="1" applyFont="1" applyFill="1" applyAlignment="1">
      <alignment horizontal="left" vertical="center" wrapText="1"/>
    </xf>
    <xf numFmtId="49" fontId="20" fillId="13" borderId="0" xfId="0" applyNumberFormat="1" applyFont="1" applyFill="1" applyAlignment="1">
      <alignment horizontal="left" vertical="center" wrapText="1"/>
    </xf>
    <xf numFmtId="0" fontId="3" fillId="9" borderId="0" xfId="0" applyFont="1" applyFill="1" applyAlignment="1">
      <alignment horizontal="left" wrapText="1"/>
    </xf>
    <xf numFmtId="0" fontId="23" fillId="9" borderId="0" xfId="0" applyFont="1" applyFill="1" applyAlignment="1">
      <alignment horizontal="left" wrapText="1"/>
    </xf>
    <xf numFmtId="49" fontId="3" fillId="0" borderId="0" xfId="0" applyNumberFormat="1" applyFont="1" applyAlignment="1">
      <alignment horizontal="left" vertical="center" wrapText="1"/>
    </xf>
    <xf numFmtId="0" fontId="5" fillId="0" borderId="0" xfId="0" applyFont="1" applyAlignment="1">
      <alignment horizontal="left" vertical="center" wrapText="1"/>
    </xf>
    <xf numFmtId="0" fontId="34" fillId="13" borderId="0" xfId="0" applyFont="1" applyFill="1" applyAlignment="1">
      <alignment horizontal="left" vertical="center" wrapText="1"/>
    </xf>
    <xf numFmtId="0" fontId="5" fillId="13" borderId="0" xfId="0" applyFont="1" applyFill="1" applyAlignment="1">
      <alignment horizontal="left" vertical="center" wrapText="1"/>
    </xf>
    <xf numFmtId="0" fontId="0" fillId="0" borderId="0" xfId="0" applyAlignment="1">
      <alignment horizontal="left" vertical="center" wrapText="1"/>
    </xf>
    <xf numFmtId="0" fontId="27" fillId="0" borderId="0" xfId="0" applyFont="1" applyAlignment="1">
      <alignment horizontal="left" vertical="center" wrapText="1"/>
    </xf>
    <xf numFmtId="0" fontId="0" fillId="0" borderId="0" xfId="0" applyAlignment="1">
      <alignment wrapText="1"/>
    </xf>
    <xf numFmtId="0" fontId="19" fillId="0" borderId="0" xfId="0" applyFont="1" applyAlignment="1">
      <alignment horizontal="left" vertical="center" wrapText="1"/>
    </xf>
    <xf numFmtId="0" fontId="3" fillId="14" borderId="0" xfId="0" applyFont="1" applyFill="1" applyAlignment="1">
      <alignment horizontal="left" vertical="center" wrapText="1"/>
    </xf>
    <xf numFmtId="49" fontId="0" fillId="0" borderId="0" xfId="0" applyNumberFormat="1" applyAlignment="1">
      <alignment horizontal="center" wrapText="1"/>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0" fontId="13" fillId="0" borderId="4" xfId="0" applyFont="1" applyBorder="1" applyAlignment="1">
      <alignment horizontal="center"/>
    </xf>
    <xf numFmtId="0" fontId="13" fillId="0" borderId="5" xfId="0" applyFont="1" applyBorder="1" applyAlignment="1">
      <alignment horizontal="center"/>
    </xf>
    <xf numFmtId="0" fontId="12" fillId="9" borderId="0" xfId="0" applyFont="1" applyFill="1" applyAlignment="1">
      <alignment wrapText="1"/>
    </xf>
  </cellXfs>
  <cellStyles count="6">
    <cellStyle name="Collegamento ipertestuale" xfId="2" builtinId="8" hidden="1"/>
    <cellStyle name="Collegamento ipertestuale" xfId="4" builtinId="8" hidden="1"/>
    <cellStyle name="Collegamento ipertestuale visitato" xfId="3" builtinId="9" hidden="1"/>
    <cellStyle name="Collegamento ipertestuale visitato" xfId="5" builtinId="9" hidden="1"/>
    <cellStyle name="Normale" xfId="0" builtinId="0"/>
    <cellStyle name="Valuta" xfId="1" builtinId="4"/>
  </cellStyles>
  <dxfs count="7">
    <dxf>
      <font>
        <b/>
        <i val="0"/>
        <condense val="0"/>
        <extend val="0"/>
        <color indexed="8"/>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58</xdr:row>
      <xdr:rowOff>0</xdr:rowOff>
    </xdr:from>
    <xdr:to>
      <xdr:col>2</xdr:col>
      <xdr:colOff>1316801</xdr:colOff>
      <xdr:row>73</xdr:row>
      <xdr:rowOff>153544</xdr:rowOff>
    </xdr:to>
    <xdr:pic>
      <xdr:nvPicPr>
        <xdr:cNvPr id="3" name="Immagine 2">
          <a:extLst>
            <a:ext uri="{FF2B5EF4-FFF2-40B4-BE49-F238E27FC236}">
              <a16:creationId xmlns:a16="http://schemas.microsoft.com/office/drawing/2014/main" id="{8B2EA58B-025C-828E-10EF-C19495BC00F8}"/>
            </a:ext>
          </a:extLst>
        </xdr:cNvPr>
        <xdr:cNvPicPr>
          <a:picLocks noChangeAspect="1"/>
        </xdr:cNvPicPr>
      </xdr:nvPicPr>
      <xdr:blipFill>
        <a:blip xmlns:r="http://schemas.openxmlformats.org/officeDocument/2006/relationships" r:embed="rId1"/>
        <a:stretch>
          <a:fillRect/>
        </a:stretch>
      </xdr:blipFill>
      <xdr:spPr>
        <a:xfrm>
          <a:off x="351692" y="11620500"/>
          <a:ext cx="4628571" cy="25714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09831-DA1F-4984-BA3D-2DEE00A59BB3}">
  <dimension ref="A1:J117"/>
  <sheetViews>
    <sheetView showRuler="0" topLeftCell="A112" zoomScale="115" zoomScaleNormal="115" workbookViewId="0">
      <selection activeCell="B114" sqref="B114:I117"/>
    </sheetView>
  </sheetViews>
  <sheetFormatPr defaultColWidth="10.875" defaultRowHeight="12.75" x14ac:dyDescent="0.2"/>
  <cols>
    <col min="1" max="1" width="4.625" style="65" customWidth="1"/>
    <col min="2" max="2" width="43.5" style="65" customWidth="1"/>
    <col min="3" max="3" width="24.125" style="65" customWidth="1"/>
    <col min="4" max="4" width="11.875" style="65" bestFit="1" customWidth="1"/>
    <col min="5" max="16384" width="10.875" style="65"/>
  </cols>
  <sheetData>
    <row r="1" spans="1:4" ht="79.5" customHeight="1" x14ac:dyDescent="0.2">
      <c r="A1" s="61" t="s">
        <v>97</v>
      </c>
      <c r="B1" s="109" t="s">
        <v>109</v>
      </c>
      <c r="C1" s="109"/>
    </row>
    <row r="2" spans="1:4" ht="12.75" customHeight="1" x14ac:dyDescent="0.2">
      <c r="B2" s="61"/>
    </row>
    <row r="3" spans="1:4" x14ac:dyDescent="0.2">
      <c r="B3" s="66"/>
      <c r="C3" s="62"/>
    </row>
    <row r="4" spans="1:4" x14ac:dyDescent="0.2">
      <c r="B4" s="66" t="s">
        <v>25</v>
      </c>
      <c r="C4" s="62" t="s">
        <v>26</v>
      </c>
    </row>
    <row r="5" spans="1:4" x14ac:dyDescent="0.2">
      <c r="B5" s="66"/>
      <c r="C5" s="62"/>
    </row>
    <row r="6" spans="1:4" x14ac:dyDescent="0.2">
      <c r="B6" s="62" t="s">
        <v>27</v>
      </c>
      <c r="C6" s="62" t="s">
        <v>26</v>
      </c>
    </row>
    <row r="7" spans="1:4" x14ac:dyDescent="0.2">
      <c r="B7" s="62" t="s">
        <v>28</v>
      </c>
      <c r="C7" s="62" t="s">
        <v>26</v>
      </c>
    </row>
    <row r="8" spans="1:4" x14ac:dyDescent="0.2">
      <c r="B8" s="62" t="s">
        <v>29</v>
      </c>
      <c r="C8" s="62" t="s">
        <v>26</v>
      </c>
    </row>
    <row r="9" spans="1:4" x14ac:dyDescent="0.2">
      <c r="B9" s="62" t="s">
        <v>30</v>
      </c>
      <c r="C9" s="62" t="s">
        <v>26</v>
      </c>
    </row>
    <row r="10" spans="1:4" x14ac:dyDescent="0.2">
      <c r="B10" s="62"/>
      <c r="C10" s="62"/>
    </row>
    <row r="11" spans="1:4" x14ac:dyDescent="0.2">
      <c r="B11" s="62" t="s">
        <v>31</v>
      </c>
      <c r="C11" s="62" t="s">
        <v>26</v>
      </c>
    </row>
    <row r="12" spans="1:4" x14ac:dyDescent="0.2">
      <c r="B12" s="62" t="s">
        <v>32</v>
      </c>
      <c r="C12" s="62" t="s">
        <v>26</v>
      </c>
    </row>
    <row r="13" spans="1:4" x14ac:dyDescent="0.2">
      <c r="B13" s="62" t="s">
        <v>33</v>
      </c>
      <c r="C13" s="62" t="s">
        <v>26</v>
      </c>
    </row>
    <row r="14" spans="1:4" x14ac:dyDescent="0.2">
      <c r="B14" s="62" t="s">
        <v>34</v>
      </c>
      <c r="C14" s="62" t="s">
        <v>26</v>
      </c>
    </row>
    <row r="15" spans="1:4" x14ac:dyDescent="0.2">
      <c r="B15" s="62"/>
      <c r="C15" s="62"/>
    </row>
    <row r="16" spans="1:4" x14ac:dyDescent="0.2">
      <c r="B16" s="62" t="s">
        <v>35</v>
      </c>
      <c r="C16" s="62" t="s">
        <v>70</v>
      </c>
      <c r="D16" s="62" t="s">
        <v>69</v>
      </c>
    </row>
    <row r="17" spans="2:6" x14ac:dyDescent="0.2">
      <c r="B17" s="62" t="s">
        <v>36</v>
      </c>
      <c r="C17" s="62" t="s">
        <v>48</v>
      </c>
      <c r="D17" s="67"/>
    </row>
    <row r="18" spans="2:6" x14ac:dyDescent="0.2">
      <c r="B18" s="62"/>
      <c r="C18" s="62"/>
    </row>
    <row r="19" spans="2:6" x14ac:dyDescent="0.2">
      <c r="B19" s="110" t="s">
        <v>37</v>
      </c>
      <c r="C19" s="62" t="s">
        <v>72</v>
      </c>
      <c r="D19" s="62" t="s">
        <v>71</v>
      </c>
      <c r="E19" s="68"/>
      <c r="F19" s="62"/>
    </row>
    <row r="20" spans="2:6" x14ac:dyDescent="0.2">
      <c r="B20" s="110"/>
      <c r="C20" s="86" t="s">
        <v>101</v>
      </c>
      <c r="D20" s="70"/>
    </row>
    <row r="21" spans="2:6" x14ac:dyDescent="0.2">
      <c r="B21" s="110"/>
      <c r="C21" s="69" t="s">
        <v>81</v>
      </c>
      <c r="D21" s="70"/>
    </row>
    <row r="22" spans="2:6" x14ac:dyDescent="0.2">
      <c r="B22" s="110"/>
      <c r="C22" s="69"/>
      <c r="D22" s="70"/>
    </row>
    <row r="23" spans="2:6" x14ac:dyDescent="0.2">
      <c r="B23" s="110"/>
      <c r="C23" s="69"/>
      <c r="D23" s="70"/>
      <c r="F23" s="70"/>
    </row>
    <row r="24" spans="2:6" x14ac:dyDescent="0.2">
      <c r="B24" s="110"/>
      <c r="C24" s="62"/>
      <c r="D24" s="70"/>
    </row>
    <row r="25" spans="2:6" x14ac:dyDescent="0.2">
      <c r="B25" s="110"/>
      <c r="C25" s="62"/>
    </row>
    <row r="26" spans="2:6" x14ac:dyDescent="0.2">
      <c r="B26" s="62"/>
      <c r="C26" s="62"/>
    </row>
    <row r="27" spans="2:6" ht="51" x14ac:dyDescent="0.2">
      <c r="B27" s="69" t="s">
        <v>106</v>
      </c>
      <c r="C27" s="69" t="s">
        <v>105</v>
      </c>
      <c r="D27" s="69" t="s">
        <v>71</v>
      </c>
      <c r="E27" s="69"/>
      <c r="F27" s="69" t="s">
        <v>74</v>
      </c>
    </row>
    <row r="28" spans="2:6" x14ac:dyDescent="0.2">
      <c r="B28" s="69"/>
      <c r="C28" s="69" t="s">
        <v>48</v>
      </c>
      <c r="D28" s="77" t="s">
        <v>2</v>
      </c>
      <c r="E28" s="77"/>
      <c r="F28" s="77" t="s">
        <v>73</v>
      </c>
    </row>
    <row r="29" spans="2:6" x14ac:dyDescent="0.2">
      <c r="B29" s="69"/>
      <c r="C29" s="69"/>
      <c r="D29" s="77"/>
      <c r="E29" s="77"/>
      <c r="F29" s="77"/>
    </row>
    <row r="30" spans="2:6" ht="51" x14ac:dyDescent="0.2">
      <c r="B30" s="69" t="s">
        <v>107</v>
      </c>
      <c r="C30" s="69" t="s">
        <v>100</v>
      </c>
      <c r="D30" s="69" t="s">
        <v>71</v>
      </c>
      <c r="E30" s="69"/>
      <c r="F30" s="69" t="s">
        <v>74</v>
      </c>
    </row>
    <row r="31" spans="2:6" x14ac:dyDescent="0.2">
      <c r="B31" s="69"/>
      <c r="C31" s="69" t="s">
        <v>48</v>
      </c>
      <c r="D31" s="77" t="s">
        <v>2</v>
      </c>
      <c r="E31" s="77"/>
      <c r="F31" s="77" t="s">
        <v>73</v>
      </c>
    </row>
    <row r="32" spans="2:6" x14ac:dyDescent="0.2">
      <c r="B32" s="62"/>
      <c r="C32" s="62" t="s">
        <v>38</v>
      </c>
    </row>
    <row r="33" spans="2:10" ht="50.1" customHeight="1" x14ac:dyDescent="0.2">
      <c r="B33" s="111" t="s">
        <v>103</v>
      </c>
      <c r="C33" s="62" t="s">
        <v>72</v>
      </c>
      <c r="D33" s="62" t="s">
        <v>71</v>
      </c>
      <c r="E33" s="69"/>
      <c r="F33" s="62" t="s">
        <v>74</v>
      </c>
      <c r="J33" s="72"/>
    </row>
    <row r="34" spans="2:10" x14ac:dyDescent="0.2">
      <c r="B34" s="111"/>
      <c r="C34" s="86" t="s">
        <v>102</v>
      </c>
      <c r="D34" s="65" t="s">
        <v>2</v>
      </c>
      <c r="F34" s="65" t="s">
        <v>73</v>
      </c>
    </row>
    <row r="35" spans="2:10" x14ac:dyDescent="0.2">
      <c r="B35" s="111"/>
      <c r="C35" s="69" t="s">
        <v>81</v>
      </c>
      <c r="D35" s="77" t="s">
        <v>2</v>
      </c>
      <c r="E35" s="77"/>
      <c r="F35" s="77" t="s">
        <v>73</v>
      </c>
    </row>
    <row r="36" spans="2:10" x14ac:dyDescent="0.2">
      <c r="B36" s="111"/>
      <c r="C36" s="69"/>
      <c r="D36" s="77"/>
      <c r="E36" s="77"/>
      <c r="F36" s="77"/>
    </row>
    <row r="37" spans="2:10" x14ac:dyDescent="0.2">
      <c r="B37" s="68"/>
      <c r="C37" s="68"/>
    </row>
    <row r="38" spans="2:10" x14ac:dyDescent="0.2">
      <c r="B38" s="62" t="s">
        <v>84</v>
      </c>
      <c r="C38" s="62" t="s">
        <v>76</v>
      </c>
      <c r="E38" s="62" t="s">
        <v>75</v>
      </c>
    </row>
    <row r="39" spans="2:10" x14ac:dyDescent="0.2">
      <c r="B39" s="62" t="s">
        <v>39</v>
      </c>
      <c r="C39" s="62" t="s">
        <v>26</v>
      </c>
    </row>
    <row r="40" spans="2:10" x14ac:dyDescent="0.2">
      <c r="B40" s="62" t="s">
        <v>32</v>
      </c>
      <c r="C40" s="62" t="s">
        <v>26</v>
      </c>
    </row>
    <row r="41" spans="2:10" x14ac:dyDescent="0.2">
      <c r="B41" s="62" t="s">
        <v>33</v>
      </c>
      <c r="C41" s="62" t="s">
        <v>26</v>
      </c>
    </row>
    <row r="42" spans="2:10" x14ac:dyDescent="0.2">
      <c r="B42" s="62" t="s">
        <v>34</v>
      </c>
      <c r="C42" s="62" t="s">
        <v>26</v>
      </c>
    </row>
    <row r="43" spans="2:10" x14ac:dyDescent="0.2">
      <c r="B43" s="62" t="s">
        <v>40</v>
      </c>
      <c r="C43" s="62" t="s">
        <v>26</v>
      </c>
    </row>
    <row r="44" spans="2:10" x14ac:dyDescent="0.2">
      <c r="B44" s="62" t="s">
        <v>41</v>
      </c>
      <c r="C44" s="62" t="s">
        <v>26</v>
      </c>
    </row>
    <row r="45" spans="2:10" x14ac:dyDescent="0.2">
      <c r="B45" s="62" t="s">
        <v>42</v>
      </c>
      <c r="C45" s="62" t="s">
        <v>26</v>
      </c>
    </row>
    <row r="46" spans="2:10" x14ac:dyDescent="0.2">
      <c r="B46" s="62" t="s">
        <v>43</v>
      </c>
      <c r="C46" s="62" t="s">
        <v>26</v>
      </c>
    </row>
    <row r="47" spans="2:10" x14ac:dyDescent="0.2">
      <c r="B47" s="62" t="s">
        <v>44</v>
      </c>
      <c r="C47" s="62" t="s">
        <v>26</v>
      </c>
    </row>
    <row r="48" spans="2:10" x14ac:dyDescent="0.2">
      <c r="B48" s="62"/>
      <c r="C48" s="62"/>
    </row>
    <row r="49" spans="1:3" x14ac:dyDescent="0.2">
      <c r="B49" s="62" t="s">
        <v>45</v>
      </c>
      <c r="C49" s="62" t="s">
        <v>26</v>
      </c>
    </row>
    <row r="50" spans="1:3" ht="38.25" x14ac:dyDescent="0.2">
      <c r="B50" s="83" t="s">
        <v>104</v>
      </c>
      <c r="C50" s="62" t="s">
        <v>46</v>
      </c>
    </row>
    <row r="51" spans="1:3" x14ac:dyDescent="0.2">
      <c r="B51" s="62" t="s">
        <v>47</v>
      </c>
      <c r="C51" s="62" t="s">
        <v>26</v>
      </c>
    </row>
    <row r="52" spans="1:3" ht="96.95" customHeight="1" x14ac:dyDescent="0.2">
      <c r="B52" s="110" t="s">
        <v>82</v>
      </c>
      <c r="C52" s="62" t="s">
        <v>48</v>
      </c>
    </row>
    <row r="53" spans="1:3" x14ac:dyDescent="0.2">
      <c r="B53" s="110"/>
      <c r="C53" s="62" t="s">
        <v>48</v>
      </c>
    </row>
    <row r="54" spans="1:3" x14ac:dyDescent="0.2">
      <c r="B54" s="62" t="s">
        <v>49</v>
      </c>
      <c r="C54" s="62" t="s">
        <v>26</v>
      </c>
    </row>
    <row r="55" spans="1:3" x14ac:dyDescent="0.2">
      <c r="B55" s="62"/>
    </row>
    <row r="56" spans="1:3" x14ac:dyDescent="0.2">
      <c r="B56" s="62" t="s">
        <v>50</v>
      </c>
    </row>
    <row r="57" spans="1:3" x14ac:dyDescent="0.2">
      <c r="B57" s="9"/>
    </row>
    <row r="58" spans="1:3" x14ac:dyDescent="0.2">
      <c r="B58" s="9"/>
    </row>
    <row r="59" spans="1:3" x14ac:dyDescent="0.2">
      <c r="B59" s="63" t="s">
        <v>51</v>
      </c>
    </row>
    <row r="60" spans="1:3" x14ac:dyDescent="0.2">
      <c r="B60" s="9"/>
    </row>
    <row r="61" spans="1:3" ht="39" customHeight="1" x14ac:dyDescent="0.2">
      <c r="A61" s="9" t="s">
        <v>91</v>
      </c>
      <c r="B61" s="113" t="s">
        <v>92</v>
      </c>
      <c r="C61" s="113"/>
    </row>
    <row r="62" spans="1:3" x14ac:dyDescent="0.2">
      <c r="B62" s="78"/>
      <c r="C62" s="79"/>
    </row>
    <row r="63" spans="1:3" ht="29.25" customHeight="1" x14ac:dyDescent="0.2">
      <c r="A63" s="9" t="s">
        <v>52</v>
      </c>
      <c r="B63" s="119" t="s">
        <v>99</v>
      </c>
      <c r="C63" s="119"/>
    </row>
    <row r="64" spans="1:3" x14ac:dyDescent="0.2">
      <c r="B64" s="78"/>
      <c r="C64" s="79"/>
    </row>
    <row r="65" spans="1:3" ht="33" customHeight="1" x14ac:dyDescent="0.2">
      <c r="A65" s="9" t="s">
        <v>52</v>
      </c>
      <c r="B65" s="114" t="s">
        <v>53</v>
      </c>
      <c r="C65" s="114"/>
    </row>
    <row r="66" spans="1:3" x14ac:dyDescent="0.2">
      <c r="B66" s="79"/>
      <c r="C66" s="79"/>
    </row>
    <row r="67" spans="1:3" ht="51" customHeight="1" x14ac:dyDescent="0.2">
      <c r="A67" s="9" t="s">
        <v>91</v>
      </c>
      <c r="B67" s="113" t="s">
        <v>93</v>
      </c>
      <c r="C67" s="113"/>
    </row>
    <row r="68" spans="1:3" x14ac:dyDescent="0.2">
      <c r="B68" s="79"/>
      <c r="C68" s="79"/>
    </row>
    <row r="69" spans="1:3" ht="33" customHeight="1" x14ac:dyDescent="0.2">
      <c r="A69" s="9" t="s">
        <v>52</v>
      </c>
      <c r="B69" s="112" t="s">
        <v>54</v>
      </c>
      <c r="C69" s="112"/>
    </row>
    <row r="70" spans="1:3" ht="22.5" customHeight="1" x14ac:dyDescent="0.2">
      <c r="A70" s="121" t="s">
        <v>124</v>
      </c>
      <c r="B70" s="122"/>
      <c r="C70" s="123"/>
    </row>
    <row r="71" spans="1:3" ht="66.599999999999994" customHeight="1" x14ac:dyDescent="0.2">
      <c r="A71" s="90" t="s">
        <v>52</v>
      </c>
      <c r="B71" s="115" t="s">
        <v>126</v>
      </c>
      <c r="C71" s="116"/>
    </row>
    <row r="72" spans="1:3" ht="62.45" customHeight="1" x14ac:dyDescent="0.2">
      <c r="A72" s="90" t="s">
        <v>52</v>
      </c>
      <c r="B72" s="115" t="s">
        <v>125</v>
      </c>
      <c r="C72" s="115"/>
    </row>
    <row r="73" spans="1:3" ht="15" customHeight="1" x14ac:dyDescent="0.2">
      <c r="B73" s="79"/>
      <c r="C73" s="79"/>
    </row>
    <row r="74" spans="1:3" ht="24" customHeight="1" x14ac:dyDescent="0.2">
      <c r="A74" s="9" t="s">
        <v>52</v>
      </c>
      <c r="B74" s="112" t="s">
        <v>55</v>
      </c>
      <c r="C74" s="112"/>
    </row>
    <row r="75" spans="1:3" x14ac:dyDescent="0.2">
      <c r="B75" s="79"/>
      <c r="C75" s="79"/>
    </row>
    <row r="76" spans="1:3" ht="67.5" customHeight="1" x14ac:dyDescent="0.2">
      <c r="A76" s="9" t="s">
        <v>52</v>
      </c>
      <c r="B76" s="119" t="s">
        <v>83</v>
      </c>
      <c r="C76" s="119"/>
    </row>
    <row r="77" spans="1:3" x14ac:dyDescent="0.2">
      <c r="B77" s="79"/>
      <c r="C77" s="79"/>
    </row>
    <row r="78" spans="1:3" x14ac:dyDescent="0.2">
      <c r="B78" s="62"/>
    </row>
    <row r="79" spans="1:3" x14ac:dyDescent="0.2">
      <c r="B79" s="66" t="s">
        <v>56</v>
      </c>
    </row>
    <row r="80" spans="1:3" x14ac:dyDescent="0.2">
      <c r="B80" s="9"/>
    </row>
    <row r="81" spans="1:3" x14ac:dyDescent="0.2">
      <c r="B81" s="9"/>
    </row>
    <row r="82" spans="1:3" x14ac:dyDescent="0.2">
      <c r="A82" s="9" t="s">
        <v>52</v>
      </c>
      <c r="B82" s="62" t="s">
        <v>57</v>
      </c>
    </row>
    <row r="83" spans="1:3" x14ac:dyDescent="0.2">
      <c r="B83" s="62"/>
    </row>
    <row r="84" spans="1:3" x14ac:dyDescent="0.2">
      <c r="B84" s="62"/>
    </row>
    <row r="85" spans="1:3" x14ac:dyDescent="0.2">
      <c r="B85" s="73" t="s">
        <v>58</v>
      </c>
    </row>
    <row r="86" spans="1:3" x14ac:dyDescent="0.2">
      <c r="B86" s="62"/>
    </row>
    <row r="87" spans="1:3" x14ac:dyDescent="0.2">
      <c r="B87" s="62"/>
    </row>
    <row r="88" spans="1:3" x14ac:dyDescent="0.2">
      <c r="B88" s="62"/>
    </row>
    <row r="89" spans="1:3" x14ac:dyDescent="0.2">
      <c r="B89" s="73" t="s">
        <v>59</v>
      </c>
    </row>
    <row r="90" spans="1:3" x14ac:dyDescent="0.2">
      <c r="B90" s="74"/>
    </row>
    <row r="91" spans="1:3" x14ac:dyDescent="0.2">
      <c r="B91" s="61"/>
    </row>
    <row r="92" spans="1:3" x14ac:dyDescent="0.2">
      <c r="B92" s="61"/>
    </row>
    <row r="93" spans="1:3" ht="30" customHeight="1" x14ac:dyDescent="0.2">
      <c r="B93" s="61" t="s">
        <v>64</v>
      </c>
    </row>
    <row r="94" spans="1:3" x14ac:dyDescent="0.2">
      <c r="B94" s="9"/>
    </row>
    <row r="95" spans="1:3" ht="78" customHeight="1" x14ac:dyDescent="0.2">
      <c r="A95" s="9" t="s">
        <v>52</v>
      </c>
      <c r="B95" s="120" t="s">
        <v>94</v>
      </c>
      <c r="C95" s="120"/>
    </row>
    <row r="96" spans="1:3" x14ac:dyDescent="0.2">
      <c r="B96" s="9"/>
    </row>
    <row r="97" spans="1:9" ht="33" customHeight="1" x14ac:dyDescent="0.2">
      <c r="A97" s="9" t="s">
        <v>52</v>
      </c>
      <c r="B97" s="120" t="s">
        <v>65</v>
      </c>
      <c r="C97" s="120"/>
    </row>
    <row r="98" spans="1:9" x14ac:dyDescent="0.2">
      <c r="B98" s="9"/>
    </row>
    <row r="99" spans="1:9" x14ac:dyDescent="0.2">
      <c r="B99" s="9"/>
    </row>
    <row r="100" spans="1:9" x14ac:dyDescent="0.2">
      <c r="B100" s="9"/>
    </row>
    <row r="101" spans="1:9" x14ac:dyDescent="0.2">
      <c r="B101" s="75"/>
    </row>
    <row r="102" spans="1:9" x14ac:dyDescent="0.2">
      <c r="B102" s="75"/>
    </row>
    <row r="103" spans="1:9" x14ac:dyDescent="0.2">
      <c r="B103" s="76" t="s">
        <v>66</v>
      </c>
    </row>
    <row r="104" spans="1:9" x14ac:dyDescent="0.2">
      <c r="B104" s="75"/>
    </row>
    <row r="105" spans="1:9" x14ac:dyDescent="0.2">
      <c r="B105" s="73" t="s">
        <v>59</v>
      </c>
    </row>
    <row r="106" spans="1:9" x14ac:dyDescent="0.2">
      <c r="B106" s="73"/>
    </row>
    <row r="107" spans="1:9" x14ac:dyDescent="0.2">
      <c r="B107" s="73"/>
    </row>
    <row r="108" spans="1:9" x14ac:dyDescent="0.2">
      <c r="B108" s="95" t="s">
        <v>67</v>
      </c>
    </row>
    <row r="109" spans="1:9" ht="33" customHeight="1" x14ac:dyDescent="0.25">
      <c r="B109" s="124" t="s">
        <v>127</v>
      </c>
      <c r="C109" s="124"/>
      <c r="D109" s="125"/>
      <c r="E109" s="125"/>
      <c r="F109" s="125"/>
      <c r="G109" s="125"/>
      <c r="H109" s="125"/>
      <c r="I109" s="125"/>
    </row>
    <row r="110" spans="1:9" x14ac:dyDescent="0.2">
      <c r="B110" s="75" t="s">
        <v>68</v>
      </c>
    </row>
    <row r="111" spans="1:9" x14ac:dyDescent="0.2">
      <c r="B111" s="65" t="s">
        <v>108</v>
      </c>
    </row>
    <row r="112" spans="1:9" ht="40.5" customHeight="1" x14ac:dyDescent="0.2">
      <c r="B112" s="117" t="s">
        <v>131</v>
      </c>
      <c r="C112" s="118"/>
      <c r="D112" s="118"/>
      <c r="E112" s="118"/>
      <c r="F112" s="118"/>
      <c r="G112" s="118"/>
      <c r="H112" s="118"/>
      <c r="I112" s="118"/>
    </row>
    <row r="113" spans="2:9" ht="13.5" thickBot="1" x14ac:dyDescent="0.25"/>
    <row r="114" spans="2:9" s="91" customFormat="1" ht="63.75" customHeight="1" x14ac:dyDescent="0.25">
      <c r="B114" s="105" t="s">
        <v>130</v>
      </c>
      <c r="C114" s="106"/>
      <c r="D114" s="107"/>
      <c r="E114" s="107"/>
      <c r="F114" s="107"/>
      <c r="G114" s="107"/>
      <c r="H114" s="107"/>
      <c r="I114" s="108"/>
    </row>
    <row r="115" spans="2:9" s="91" customFormat="1" ht="90" customHeight="1" x14ac:dyDescent="0.25">
      <c r="B115" s="96" t="s">
        <v>128</v>
      </c>
      <c r="C115" s="97"/>
      <c r="D115" s="97"/>
      <c r="E115" s="97"/>
      <c r="F115" s="97"/>
      <c r="G115" s="97"/>
      <c r="H115" s="97"/>
      <c r="I115" s="98"/>
    </row>
    <row r="116" spans="2:9" s="91" customFormat="1" ht="84" customHeight="1" x14ac:dyDescent="0.25">
      <c r="B116" s="99" t="s">
        <v>132</v>
      </c>
      <c r="C116" s="100"/>
      <c r="D116" s="100"/>
      <c r="E116" s="100"/>
      <c r="F116" s="100"/>
      <c r="G116" s="100"/>
      <c r="H116" s="100"/>
      <c r="I116" s="101"/>
    </row>
    <row r="117" spans="2:9" ht="150" customHeight="1" thickBot="1" x14ac:dyDescent="0.3">
      <c r="B117" s="102" t="s">
        <v>133</v>
      </c>
      <c r="C117" s="103"/>
      <c r="D117" s="103"/>
      <c r="E117" s="103"/>
      <c r="F117" s="103"/>
      <c r="G117" s="103"/>
      <c r="H117" s="103"/>
      <c r="I117" s="104"/>
    </row>
  </sheetData>
  <mergeCells count="22">
    <mergeCell ref="B109:I109"/>
    <mergeCell ref="B69:C69"/>
    <mergeCell ref="B97:C97"/>
    <mergeCell ref="B76:C76"/>
    <mergeCell ref="B95:C95"/>
    <mergeCell ref="A70:C70"/>
    <mergeCell ref="B115:I115"/>
    <mergeCell ref="B116:I116"/>
    <mergeCell ref="B117:I117"/>
    <mergeCell ref="B114:I114"/>
    <mergeCell ref="B1:C1"/>
    <mergeCell ref="B19:B25"/>
    <mergeCell ref="B33:B36"/>
    <mergeCell ref="B52:B53"/>
    <mergeCell ref="B74:C74"/>
    <mergeCell ref="B61:C61"/>
    <mergeCell ref="B65:C65"/>
    <mergeCell ref="B67:C67"/>
    <mergeCell ref="B71:C71"/>
    <mergeCell ref="B72:C72"/>
    <mergeCell ref="B112:I112"/>
    <mergeCell ref="B63:C63"/>
  </mergeCell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abSelected="1" showRuler="0" topLeftCell="A52" zoomScale="130" zoomScaleNormal="130" workbookViewId="0">
      <selection activeCell="D54" sqref="D54"/>
    </sheetView>
  </sheetViews>
  <sheetFormatPr defaultColWidth="10.875" defaultRowHeight="12.75" x14ac:dyDescent="0.2"/>
  <cols>
    <col min="1" max="1" width="4.625" style="65" customWidth="1"/>
    <col min="2" max="2" width="43.5" style="65" customWidth="1"/>
    <col min="3" max="3" width="24.125" style="65" customWidth="1"/>
    <col min="4" max="16384" width="10.875" style="65"/>
  </cols>
  <sheetData>
    <row r="1" spans="1:3" ht="30.75" customHeight="1" x14ac:dyDescent="0.2">
      <c r="A1" s="61" t="s">
        <v>98</v>
      </c>
      <c r="B1" s="126" t="s">
        <v>90</v>
      </c>
      <c r="C1" s="126"/>
    </row>
    <row r="2" spans="1:3" x14ac:dyDescent="0.2">
      <c r="B2" s="61"/>
    </row>
    <row r="3" spans="1:3" x14ac:dyDescent="0.2">
      <c r="B3" s="9"/>
    </row>
    <row r="4" spans="1:3" x14ac:dyDescent="0.2">
      <c r="B4" s="66"/>
      <c r="C4" s="62"/>
    </row>
    <row r="5" spans="1:3" x14ac:dyDescent="0.2">
      <c r="B5" s="66" t="s">
        <v>85</v>
      </c>
      <c r="C5" s="62" t="s">
        <v>26</v>
      </c>
    </row>
    <row r="6" spans="1:3" x14ac:dyDescent="0.2">
      <c r="B6" s="66"/>
      <c r="C6" s="62"/>
    </row>
    <row r="7" spans="1:3" x14ac:dyDescent="0.2">
      <c r="B7" s="62" t="s">
        <v>27</v>
      </c>
      <c r="C7" s="62" t="s">
        <v>26</v>
      </c>
    </row>
    <row r="8" spans="1:3" x14ac:dyDescent="0.2">
      <c r="B8" s="62" t="s">
        <v>28</v>
      </c>
      <c r="C8" s="62" t="s">
        <v>26</v>
      </c>
    </row>
    <row r="9" spans="1:3" x14ac:dyDescent="0.2">
      <c r="B9" s="62" t="s">
        <v>29</v>
      </c>
      <c r="C9" s="62" t="s">
        <v>26</v>
      </c>
    </row>
    <row r="10" spans="1:3" x14ac:dyDescent="0.2">
      <c r="B10" s="62" t="s">
        <v>30</v>
      </c>
      <c r="C10" s="62" t="s">
        <v>26</v>
      </c>
    </row>
    <row r="11" spans="1:3" x14ac:dyDescent="0.2">
      <c r="B11" s="62"/>
      <c r="C11" s="62"/>
    </row>
    <row r="12" spans="1:3" x14ac:dyDescent="0.2">
      <c r="B12" s="62" t="s">
        <v>31</v>
      </c>
      <c r="C12" s="62" t="s">
        <v>26</v>
      </c>
    </row>
    <row r="13" spans="1:3" x14ac:dyDescent="0.2">
      <c r="B13" s="62" t="s">
        <v>32</v>
      </c>
      <c r="C13" s="62" t="s">
        <v>26</v>
      </c>
    </row>
    <row r="14" spans="1:3" x14ac:dyDescent="0.2">
      <c r="B14" s="62" t="s">
        <v>33</v>
      </c>
      <c r="C14" s="62" t="s">
        <v>26</v>
      </c>
    </row>
    <row r="15" spans="1:3" x14ac:dyDescent="0.2">
      <c r="B15" s="62" t="s">
        <v>34</v>
      </c>
      <c r="C15" s="62" t="s">
        <v>26</v>
      </c>
    </row>
    <row r="16" spans="1:3" x14ac:dyDescent="0.2">
      <c r="B16" s="62"/>
      <c r="C16" s="62"/>
    </row>
    <row r="17" spans="2:5" x14ac:dyDescent="0.2">
      <c r="B17" s="62" t="s">
        <v>35</v>
      </c>
      <c r="C17" s="62" t="s">
        <v>70</v>
      </c>
      <c r="D17" s="62" t="s">
        <v>69</v>
      </c>
    </row>
    <row r="18" spans="2:5" x14ac:dyDescent="0.2">
      <c r="B18" s="62" t="s">
        <v>36</v>
      </c>
      <c r="C18" s="62" t="s">
        <v>48</v>
      </c>
      <c r="D18" s="67"/>
    </row>
    <row r="19" spans="2:5" x14ac:dyDescent="0.2">
      <c r="B19" s="62"/>
      <c r="C19" s="62"/>
    </row>
    <row r="20" spans="2:5" x14ac:dyDescent="0.2">
      <c r="B20" s="62" t="s">
        <v>86</v>
      </c>
      <c r="C20" s="62" t="s">
        <v>76</v>
      </c>
      <c r="E20" s="62" t="s">
        <v>75</v>
      </c>
    </row>
    <row r="21" spans="2:5" x14ac:dyDescent="0.2">
      <c r="B21" s="62" t="s">
        <v>87</v>
      </c>
      <c r="C21" s="62" t="s">
        <v>26</v>
      </c>
    </row>
    <row r="22" spans="2:5" x14ac:dyDescent="0.2">
      <c r="B22" s="62" t="s">
        <v>32</v>
      </c>
      <c r="C22" s="62" t="s">
        <v>26</v>
      </c>
    </row>
    <row r="23" spans="2:5" x14ac:dyDescent="0.2">
      <c r="B23" s="62" t="s">
        <v>33</v>
      </c>
      <c r="C23" s="62" t="s">
        <v>26</v>
      </c>
    </row>
    <row r="24" spans="2:5" x14ac:dyDescent="0.2">
      <c r="B24" s="62" t="s">
        <v>34</v>
      </c>
      <c r="C24" s="62" t="s">
        <v>26</v>
      </c>
    </row>
    <row r="25" spans="2:5" x14ac:dyDescent="0.2">
      <c r="B25" s="62" t="s">
        <v>40</v>
      </c>
      <c r="C25" s="62" t="s">
        <v>26</v>
      </c>
    </row>
    <row r="26" spans="2:5" x14ac:dyDescent="0.2">
      <c r="B26" s="62" t="s">
        <v>41</v>
      </c>
      <c r="C26" s="62" t="s">
        <v>26</v>
      </c>
    </row>
    <row r="27" spans="2:5" x14ac:dyDescent="0.2">
      <c r="B27" s="62" t="s">
        <v>42</v>
      </c>
      <c r="C27" s="62" t="s">
        <v>26</v>
      </c>
    </row>
    <row r="28" spans="2:5" x14ac:dyDescent="0.2">
      <c r="B28" s="62" t="s">
        <v>43</v>
      </c>
      <c r="C28" s="62" t="s">
        <v>26</v>
      </c>
    </row>
    <row r="29" spans="2:5" x14ac:dyDescent="0.2">
      <c r="B29" s="62" t="s">
        <v>44</v>
      </c>
      <c r="C29" s="62" t="s">
        <v>26</v>
      </c>
    </row>
    <row r="30" spans="2:5" x14ac:dyDescent="0.2">
      <c r="B30" s="62"/>
      <c r="C30" s="62"/>
    </row>
    <row r="31" spans="2:5" x14ac:dyDescent="0.2">
      <c r="B31" s="62" t="s">
        <v>88</v>
      </c>
      <c r="C31" s="62" t="s">
        <v>26</v>
      </c>
    </row>
    <row r="32" spans="2:5" x14ac:dyDescent="0.2">
      <c r="B32" s="62" t="s">
        <v>89</v>
      </c>
      <c r="C32" s="62" t="s">
        <v>46</v>
      </c>
    </row>
    <row r="33" spans="1:3" x14ac:dyDescent="0.2">
      <c r="B33" s="62" t="s">
        <v>47</v>
      </c>
      <c r="C33" s="62" t="s">
        <v>26</v>
      </c>
    </row>
    <row r="34" spans="1:3" ht="96.95" customHeight="1" x14ac:dyDescent="0.2">
      <c r="B34" s="110" t="s">
        <v>82</v>
      </c>
      <c r="C34" s="62" t="s">
        <v>48</v>
      </c>
    </row>
    <row r="35" spans="1:3" x14ac:dyDescent="0.2">
      <c r="B35" s="110"/>
      <c r="C35" s="62" t="s">
        <v>48</v>
      </c>
    </row>
    <row r="36" spans="1:3" x14ac:dyDescent="0.2">
      <c r="B36" s="62" t="s">
        <v>49</v>
      </c>
      <c r="C36" s="62" t="s">
        <v>26</v>
      </c>
    </row>
    <row r="37" spans="1:3" x14ac:dyDescent="0.2">
      <c r="B37" s="62"/>
    </row>
    <row r="38" spans="1:3" x14ac:dyDescent="0.2">
      <c r="B38" s="62" t="s">
        <v>50</v>
      </c>
    </row>
    <row r="39" spans="1:3" x14ac:dyDescent="0.2">
      <c r="B39" s="9"/>
    </row>
    <row r="40" spans="1:3" x14ac:dyDescent="0.2">
      <c r="B40" s="63" t="s">
        <v>51</v>
      </c>
    </row>
    <row r="41" spans="1:3" x14ac:dyDescent="0.2">
      <c r="B41" s="71"/>
    </row>
    <row r="42" spans="1:3" ht="21.95" customHeight="1" x14ac:dyDescent="0.2">
      <c r="A42" s="92" t="s">
        <v>91</v>
      </c>
      <c r="B42" s="127" t="s">
        <v>60</v>
      </c>
      <c r="C42" s="127"/>
    </row>
    <row r="43" spans="1:3" x14ac:dyDescent="0.2">
      <c r="A43" s="92"/>
      <c r="B43" s="93"/>
      <c r="C43" s="93"/>
    </row>
    <row r="44" spans="1:3" ht="40.9" customHeight="1" x14ac:dyDescent="0.2">
      <c r="A44" s="92" t="s">
        <v>91</v>
      </c>
      <c r="B44" s="127" t="s">
        <v>134</v>
      </c>
      <c r="C44" s="127"/>
    </row>
    <row r="45" spans="1:3" ht="12" customHeight="1" x14ac:dyDescent="0.2">
      <c r="A45" s="92"/>
      <c r="B45" s="94"/>
      <c r="C45" s="94"/>
    </row>
    <row r="46" spans="1:3" ht="48" customHeight="1" x14ac:dyDescent="0.2">
      <c r="A46" s="92" t="s">
        <v>91</v>
      </c>
      <c r="B46" s="127" t="s">
        <v>129</v>
      </c>
      <c r="C46" s="127"/>
    </row>
    <row r="47" spans="1:3" ht="18" customHeight="1" x14ac:dyDescent="0.2">
      <c r="A47" s="69"/>
      <c r="B47" s="80"/>
      <c r="C47" s="80"/>
    </row>
    <row r="48" spans="1:3" x14ac:dyDescent="0.2">
      <c r="B48" s="81" t="s">
        <v>61</v>
      </c>
    </row>
    <row r="49" spans="2:2" x14ac:dyDescent="0.2">
      <c r="B49" s="69"/>
    </row>
    <row r="50" spans="2:2" x14ac:dyDescent="0.2">
      <c r="B50" s="69"/>
    </row>
    <row r="51" spans="2:2" x14ac:dyDescent="0.2">
      <c r="B51" s="68" t="s">
        <v>62</v>
      </c>
    </row>
    <row r="52" spans="2:2" x14ac:dyDescent="0.2">
      <c r="B52" s="69"/>
    </row>
    <row r="53" spans="2:2" x14ac:dyDescent="0.2">
      <c r="B53" s="69"/>
    </row>
    <row r="54" spans="2:2" x14ac:dyDescent="0.2">
      <c r="B54" s="82" t="s">
        <v>63</v>
      </c>
    </row>
    <row r="55" spans="2:2" x14ac:dyDescent="0.2">
      <c r="B55" s="62"/>
    </row>
    <row r="56" spans="2:2" x14ac:dyDescent="0.2">
      <c r="B56" s="73" t="s">
        <v>59</v>
      </c>
    </row>
    <row r="57" spans="2:2" x14ac:dyDescent="0.2">
      <c r="B57" s="61"/>
    </row>
    <row r="58" spans="2:2" x14ac:dyDescent="0.2">
      <c r="B58" s="75" t="s">
        <v>68</v>
      </c>
    </row>
    <row r="59" spans="2:2" x14ac:dyDescent="0.2">
      <c r="B59" s="64"/>
    </row>
    <row r="77" spans="2:9" ht="13.5" thickBot="1" x14ac:dyDescent="0.25"/>
    <row r="78" spans="2:9" ht="54.75" customHeight="1" x14ac:dyDescent="0.25">
      <c r="B78" s="105" t="s">
        <v>130</v>
      </c>
      <c r="C78" s="106"/>
      <c r="D78" s="107"/>
      <c r="E78" s="107"/>
      <c r="F78" s="107"/>
      <c r="G78" s="107"/>
      <c r="H78" s="107"/>
      <c r="I78" s="108"/>
    </row>
    <row r="79" spans="2:9" ht="84.75" customHeight="1" x14ac:dyDescent="0.25">
      <c r="B79" s="96" t="s">
        <v>128</v>
      </c>
      <c r="C79" s="97"/>
      <c r="D79" s="97"/>
      <c r="E79" s="97"/>
      <c r="F79" s="97"/>
      <c r="G79" s="97"/>
      <c r="H79" s="97"/>
      <c r="I79" s="98"/>
    </row>
    <row r="80" spans="2:9" ht="81" customHeight="1" x14ac:dyDescent="0.25">
      <c r="B80" s="99" t="s">
        <v>132</v>
      </c>
      <c r="C80" s="100"/>
      <c r="D80" s="100"/>
      <c r="E80" s="100"/>
      <c r="F80" s="100"/>
      <c r="G80" s="100"/>
      <c r="H80" s="100"/>
      <c r="I80" s="101"/>
    </row>
    <row r="81" spans="2:9" ht="159" customHeight="1" thickBot="1" x14ac:dyDescent="0.3">
      <c r="B81" s="102" t="s">
        <v>133</v>
      </c>
      <c r="C81" s="103"/>
      <c r="D81" s="103"/>
      <c r="E81" s="103"/>
      <c r="F81" s="103"/>
      <c r="G81" s="103"/>
      <c r="H81" s="103"/>
      <c r="I81" s="104"/>
    </row>
    <row r="82" spans="2:9" ht="86.25" customHeight="1" x14ac:dyDescent="0.2"/>
  </sheetData>
  <mergeCells count="9">
    <mergeCell ref="B79:I79"/>
    <mergeCell ref="B78:I78"/>
    <mergeCell ref="B80:I80"/>
    <mergeCell ref="B81:I81"/>
    <mergeCell ref="B1:C1"/>
    <mergeCell ref="B42:C42"/>
    <mergeCell ref="B44:C44"/>
    <mergeCell ref="B46:C46"/>
    <mergeCell ref="B34:B35"/>
  </mergeCells>
  <pageMargins left="0.7" right="0.7" top="0.75" bottom="0.75" header="0.3" footer="0.3"/>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7"/>
  <sheetViews>
    <sheetView showRuler="0" topLeftCell="A37" zoomScale="70" zoomScaleNormal="70" workbookViewId="0">
      <selection activeCell="B69" sqref="B69"/>
    </sheetView>
  </sheetViews>
  <sheetFormatPr defaultColWidth="11.5" defaultRowHeight="15.75" x14ac:dyDescent="0.25"/>
  <cols>
    <col min="1" max="1" width="3.625" style="1" customWidth="1"/>
    <col min="2" max="2" width="44.625" bestFit="1" customWidth="1"/>
    <col min="3" max="3" width="15.75" customWidth="1"/>
    <col min="4" max="4" width="16.875" bestFit="1" customWidth="1"/>
    <col min="5" max="6" width="15.125" customWidth="1"/>
    <col min="7" max="7" width="17.625" bestFit="1" customWidth="1"/>
    <col min="8" max="9" width="15.125" customWidth="1"/>
    <col min="10" max="10" width="17.5" customWidth="1"/>
    <col min="11" max="11" width="10.875" bestFit="1" customWidth="1"/>
    <col min="12" max="12" width="7.5" customWidth="1"/>
    <col min="14" max="14" width="13.375" customWidth="1"/>
  </cols>
  <sheetData>
    <row r="1" spans="1:12" ht="19.5" thickBot="1" x14ac:dyDescent="0.3">
      <c r="B1" s="129" t="s">
        <v>0</v>
      </c>
      <c r="C1" s="130"/>
      <c r="D1" s="130"/>
      <c r="E1" s="130"/>
      <c r="F1" s="130"/>
      <c r="G1" s="130"/>
      <c r="H1" s="130"/>
      <c r="I1" s="130"/>
      <c r="J1" s="130"/>
      <c r="K1" s="131"/>
    </row>
    <row r="2" spans="1:12" ht="19.5" thickBot="1" x14ac:dyDescent="0.3">
      <c r="B2" s="132" t="s">
        <v>1</v>
      </c>
      <c r="C2" s="132"/>
      <c r="D2" s="132"/>
      <c r="E2" s="132"/>
      <c r="F2" s="132"/>
      <c r="G2" s="132"/>
      <c r="H2" s="132"/>
      <c r="I2" s="132"/>
      <c r="J2" s="132"/>
      <c r="K2" s="132"/>
    </row>
    <row r="3" spans="1:12" ht="18.75" x14ac:dyDescent="0.3">
      <c r="B3" s="2"/>
      <c r="C3" s="133" t="s">
        <v>2</v>
      </c>
      <c r="D3" s="134"/>
    </row>
    <row r="4" spans="1:12" x14ac:dyDescent="0.25">
      <c r="B4" s="44" t="s">
        <v>3</v>
      </c>
      <c r="C4" s="38"/>
      <c r="D4" s="45">
        <f>SUM(D5:D9)</f>
        <v>15567220</v>
      </c>
    </row>
    <row r="5" spans="1:12" x14ac:dyDescent="0.25">
      <c r="B5" s="44" t="s">
        <v>4</v>
      </c>
      <c r="C5" s="46"/>
      <c r="D5" s="39">
        <v>10000000</v>
      </c>
    </row>
    <row r="6" spans="1:12" x14ac:dyDescent="0.25">
      <c r="B6" s="44" t="s">
        <v>5</v>
      </c>
      <c r="C6" s="46"/>
      <c r="D6" s="39">
        <v>555</v>
      </c>
    </row>
    <row r="7" spans="1:12" x14ac:dyDescent="0.25">
      <c r="B7" s="44" t="s">
        <v>6</v>
      </c>
      <c r="C7" s="46"/>
      <c r="D7" s="39">
        <v>5555</v>
      </c>
    </row>
    <row r="8" spans="1:12" x14ac:dyDescent="0.25">
      <c r="B8" s="44" t="s">
        <v>7</v>
      </c>
      <c r="C8" s="46"/>
      <c r="D8" s="39">
        <v>5555</v>
      </c>
    </row>
    <row r="9" spans="1:12" ht="16.5" thickBot="1" x14ac:dyDescent="0.3">
      <c r="B9" s="44" t="s">
        <v>8</v>
      </c>
      <c r="C9" s="47"/>
      <c r="D9" s="40">
        <v>5555555</v>
      </c>
    </row>
    <row r="10" spans="1:12" x14ac:dyDescent="0.25">
      <c r="B10" s="44"/>
      <c r="H10" s="48"/>
      <c r="I10" s="48"/>
      <c r="J10" s="48"/>
    </row>
    <row r="11" spans="1:12" s="5" customFormat="1" ht="12.75" x14ac:dyDescent="0.2">
      <c r="A11" s="4"/>
      <c r="B11" s="49"/>
      <c r="C11" s="50"/>
      <c r="D11" s="50"/>
      <c r="E11" s="50"/>
      <c r="F11" s="50"/>
      <c r="G11" s="50"/>
      <c r="H11" s="50"/>
      <c r="I11" s="50"/>
      <c r="J11" s="50"/>
      <c r="K11" s="50"/>
      <c r="L11" s="50"/>
    </row>
    <row r="12" spans="1:12" s="5" customFormat="1" ht="12.75" x14ac:dyDescent="0.2">
      <c r="A12" s="4"/>
      <c r="B12" s="44" t="s">
        <v>9</v>
      </c>
      <c r="C12" s="50"/>
      <c r="D12" s="50"/>
      <c r="E12" s="50"/>
      <c r="F12" s="50"/>
      <c r="G12" s="50"/>
      <c r="H12" s="50"/>
      <c r="I12" s="50"/>
      <c r="J12" s="50"/>
      <c r="K12" s="50"/>
      <c r="L12" s="50"/>
    </row>
    <row r="13" spans="1:12" s="5" customFormat="1" x14ac:dyDescent="0.25">
      <c r="A13" s="4"/>
      <c r="B13" s="50" t="s">
        <v>10</v>
      </c>
      <c r="C13" s="51">
        <f>IF(D4="","",D4*2/100)</f>
        <v>311344.40000000002</v>
      </c>
      <c r="D13" s="52"/>
      <c r="E13" t="str">
        <f>IF(G4="","",G4*2/100)</f>
        <v/>
      </c>
      <c r="F13"/>
      <c r="G13" s="50"/>
      <c r="H13" s="50"/>
      <c r="I13" s="48"/>
      <c r="J13" s="48"/>
      <c r="K13" s="50"/>
      <c r="L13" s="50"/>
    </row>
    <row r="14" spans="1:12" x14ac:dyDescent="0.25">
      <c r="B14" s="50" t="s">
        <v>11</v>
      </c>
      <c r="C14" s="51">
        <v>100000</v>
      </c>
      <c r="E14" s="48"/>
      <c r="F14" s="48"/>
    </row>
    <row r="15" spans="1:12" x14ac:dyDescent="0.25">
      <c r="B15" s="53" t="s">
        <v>12</v>
      </c>
      <c r="C15" s="41">
        <f>MIN(C13:C14)</f>
        <v>100000</v>
      </c>
      <c r="E15" s="48"/>
      <c r="F15" s="48"/>
    </row>
    <row r="16" spans="1:12" x14ac:dyDescent="0.25">
      <c r="B16" s="50"/>
      <c r="E16" s="48"/>
      <c r="F16" s="48"/>
    </row>
    <row r="17" spans="2:11" x14ac:dyDescent="0.25">
      <c r="B17" t="s">
        <v>80</v>
      </c>
      <c r="C17" s="54"/>
      <c r="D17" s="42">
        <f>D4</f>
        <v>15567220</v>
      </c>
      <c r="E17" s="55" t="s">
        <v>112</v>
      </c>
      <c r="F17" s="55"/>
      <c r="G17" s="56"/>
    </row>
    <row r="18" spans="2:11" x14ac:dyDescent="0.25">
      <c r="B18" s="87" t="s">
        <v>121</v>
      </c>
      <c r="C18" s="89" t="s">
        <v>13</v>
      </c>
      <c r="D18" s="42"/>
      <c r="E18" s="55" t="s">
        <v>113</v>
      </c>
      <c r="F18" s="55"/>
      <c r="G18" s="56"/>
    </row>
    <row r="19" spans="2:11" x14ac:dyDescent="0.25">
      <c r="B19" s="87" t="s">
        <v>122</v>
      </c>
      <c r="C19" s="89" t="s">
        <v>13</v>
      </c>
      <c r="D19" s="42"/>
      <c r="E19" s="55" t="s">
        <v>113</v>
      </c>
      <c r="F19" s="55"/>
      <c r="G19" s="56"/>
    </row>
    <row r="20" spans="2:11" x14ac:dyDescent="0.25">
      <c r="C20" s="54"/>
      <c r="D20" s="55"/>
      <c r="E20" s="55"/>
      <c r="F20" s="55"/>
      <c r="G20" s="55"/>
    </row>
    <row r="21" spans="2:11" x14ac:dyDescent="0.25">
      <c r="C21" s="54"/>
      <c r="D21" s="55"/>
      <c r="E21" s="55"/>
      <c r="F21" s="55"/>
      <c r="G21" s="55"/>
    </row>
    <row r="22" spans="2:11" x14ac:dyDescent="0.25">
      <c r="C22" s="54"/>
      <c r="D22" s="54"/>
      <c r="E22" s="6"/>
      <c r="F22" s="6"/>
    </row>
    <row r="23" spans="2:11" x14ac:dyDescent="0.25">
      <c r="B23" t="s">
        <v>14</v>
      </c>
      <c r="E23" s="6"/>
      <c r="F23" s="6"/>
    </row>
    <row r="24" spans="2:11" x14ac:dyDescent="0.25">
      <c r="B24" t="s">
        <v>114</v>
      </c>
      <c r="D24" s="57"/>
      <c r="E24" s="6"/>
      <c r="F24" s="6"/>
      <c r="G24" s="58">
        <f>G17</f>
        <v>0</v>
      </c>
      <c r="K24" s="59" t="str">
        <f>IF(G26&gt;G24,"'ATTENZIONE!'","")</f>
        <v/>
      </c>
    </row>
    <row r="25" spans="2:11" x14ac:dyDescent="0.25">
      <c r="E25" s="6"/>
      <c r="F25" s="6"/>
    </row>
    <row r="26" spans="2:11" x14ac:dyDescent="0.25">
      <c r="B26" t="s">
        <v>15</v>
      </c>
      <c r="E26" s="6"/>
      <c r="F26" s="6"/>
      <c r="G26" s="60">
        <f>J60</f>
        <v>0</v>
      </c>
      <c r="H26" s="43" t="e">
        <f>G26/G24</f>
        <v>#DIV/0!</v>
      </c>
      <c r="I26" s="44" t="s">
        <v>16</v>
      </c>
      <c r="J26" s="7"/>
    </row>
    <row r="27" spans="2:11" x14ac:dyDescent="0.25">
      <c r="E27" s="6"/>
      <c r="F27" s="6"/>
      <c r="G27" s="6"/>
      <c r="H27" s="43">
        <f>G26/D17</f>
        <v>0</v>
      </c>
      <c r="I27" s="44" t="s">
        <v>17</v>
      </c>
      <c r="J27" s="7"/>
    </row>
    <row r="28" spans="2:11" x14ac:dyDescent="0.25">
      <c r="B28" t="s">
        <v>110</v>
      </c>
      <c r="E28" s="6"/>
      <c r="F28" s="6"/>
      <c r="G28" s="6"/>
      <c r="H28" s="7"/>
      <c r="I28" s="44"/>
      <c r="J28" s="7"/>
    </row>
    <row r="29" spans="2:11" x14ac:dyDescent="0.25">
      <c r="B29" t="s">
        <v>114</v>
      </c>
      <c r="D29" s="57"/>
      <c r="E29" s="6"/>
      <c r="F29" s="6"/>
      <c r="G29" s="58">
        <f>G18</f>
        <v>0</v>
      </c>
      <c r="K29" s="59" t="str">
        <f>IF(G31&gt;G29,"'ATTENZIONE!'","")</f>
        <v/>
      </c>
    </row>
    <row r="30" spans="2:11" x14ac:dyDescent="0.25">
      <c r="E30" s="6"/>
      <c r="F30" s="6"/>
    </row>
    <row r="31" spans="2:11" x14ac:dyDescent="0.25">
      <c r="B31" t="s">
        <v>15</v>
      </c>
      <c r="E31" s="6"/>
      <c r="F31" s="6"/>
      <c r="G31" s="60">
        <f>H60</f>
        <v>0</v>
      </c>
      <c r="H31" s="43" t="e">
        <f>G31/G29</f>
        <v>#DIV/0!</v>
      </c>
      <c r="I31" s="44" t="s">
        <v>115</v>
      </c>
      <c r="J31" s="7"/>
    </row>
    <row r="32" spans="2:11" x14ac:dyDescent="0.25">
      <c r="E32" s="6"/>
      <c r="F32" s="6"/>
      <c r="G32" s="6"/>
      <c r="H32" s="43" t="e">
        <f>G31/D18</f>
        <v>#DIV/0!</v>
      </c>
      <c r="I32" s="44" t="s">
        <v>116</v>
      </c>
      <c r="J32" s="7"/>
    </row>
    <row r="33" spans="1:14" x14ac:dyDescent="0.25">
      <c r="B33" t="s">
        <v>111</v>
      </c>
      <c r="E33" s="6"/>
      <c r="F33" s="6"/>
      <c r="G33" s="6"/>
      <c r="H33" s="7"/>
      <c r="I33" s="44"/>
      <c r="J33" s="7"/>
    </row>
    <row r="34" spans="1:14" x14ac:dyDescent="0.25">
      <c r="B34" t="s">
        <v>114</v>
      </c>
      <c r="D34" s="57"/>
      <c r="E34" s="6"/>
      <c r="F34" s="6"/>
      <c r="G34" s="58">
        <f>G19</f>
        <v>0</v>
      </c>
      <c r="K34" s="59" t="str">
        <f>IF(G36&gt;G34,"'ACHTUNG!'","")</f>
        <v/>
      </c>
    </row>
    <row r="35" spans="1:14" x14ac:dyDescent="0.25">
      <c r="E35" s="6"/>
      <c r="F35" s="6"/>
    </row>
    <row r="36" spans="1:14" x14ac:dyDescent="0.25">
      <c r="B36" t="s">
        <v>15</v>
      </c>
      <c r="E36" s="6"/>
      <c r="F36" s="6"/>
      <c r="G36" s="60">
        <f>I60</f>
        <v>0</v>
      </c>
      <c r="H36" s="43" t="e">
        <f>G36/G34</f>
        <v>#DIV/0!</v>
      </c>
      <c r="I36" s="44" t="s">
        <v>115</v>
      </c>
      <c r="J36" s="7"/>
    </row>
    <row r="37" spans="1:14" x14ac:dyDescent="0.25">
      <c r="E37" s="6"/>
      <c r="F37" s="6"/>
      <c r="G37" s="6"/>
      <c r="H37" s="43" t="e">
        <f>G36/D19</f>
        <v>#DIV/0!</v>
      </c>
      <c r="I37" s="44" t="s">
        <v>117</v>
      </c>
      <c r="J37" s="7"/>
    </row>
    <row r="38" spans="1:14" x14ac:dyDescent="0.25">
      <c r="E38" s="6"/>
      <c r="F38" s="6"/>
      <c r="G38" s="8"/>
      <c r="H38" s="7"/>
      <c r="I38" s="3"/>
      <c r="J38" s="7"/>
    </row>
    <row r="39" spans="1:14" ht="154.5" customHeight="1" x14ac:dyDescent="0.25">
      <c r="A39" s="10"/>
      <c r="B39" s="11" t="s">
        <v>77</v>
      </c>
      <c r="C39" s="12" t="s">
        <v>78</v>
      </c>
      <c r="D39" s="12" t="s">
        <v>18</v>
      </c>
      <c r="E39" s="12" t="s">
        <v>19</v>
      </c>
      <c r="F39" s="12" t="s">
        <v>95</v>
      </c>
      <c r="G39" s="12" t="s">
        <v>118</v>
      </c>
      <c r="H39" s="12" t="s">
        <v>119</v>
      </c>
      <c r="I39" s="12" t="s">
        <v>120</v>
      </c>
      <c r="J39" s="12" t="s">
        <v>79</v>
      </c>
      <c r="K39" s="12" t="s">
        <v>20</v>
      </c>
      <c r="L39" s="13" t="s">
        <v>21</v>
      </c>
      <c r="M39" s="13" t="s">
        <v>22</v>
      </c>
      <c r="N39" s="12" t="s">
        <v>23</v>
      </c>
    </row>
    <row r="40" spans="1:14" s="2" customFormat="1" x14ac:dyDescent="0.25">
      <c r="A40" s="14"/>
      <c r="B40" s="30"/>
      <c r="C40" s="15"/>
      <c r="D40" s="16"/>
      <c r="E40" s="17"/>
      <c r="F40" s="17"/>
      <c r="G40" s="17"/>
      <c r="H40" s="17"/>
      <c r="I40" s="17"/>
      <c r="J40" s="18" t="str">
        <f t="shared" ref="J40:J59" si="0">IF(F40+G40=0,"",F40+G40)</f>
        <v/>
      </c>
      <c r="K40" s="31"/>
      <c r="L40" s="16"/>
      <c r="M40" s="19" t="str">
        <f>IF(K40="","",K40+20)</f>
        <v/>
      </c>
      <c r="N40" s="14"/>
    </row>
    <row r="41" spans="1:14" s="2" customFormat="1" x14ac:dyDescent="0.25">
      <c r="A41" s="14"/>
      <c r="B41" s="14"/>
      <c r="C41" s="15"/>
      <c r="D41" s="16"/>
      <c r="E41" s="17"/>
      <c r="F41" s="17"/>
      <c r="G41" s="17"/>
      <c r="H41" s="17"/>
      <c r="I41" s="17"/>
      <c r="J41" s="18" t="str">
        <f t="shared" si="0"/>
        <v/>
      </c>
      <c r="K41" s="31"/>
      <c r="L41" s="14"/>
      <c r="M41" s="19" t="str">
        <f t="shared" ref="M41:M60" si="1">IF(K41="","",K41+20)</f>
        <v/>
      </c>
      <c r="N41" s="14"/>
    </row>
    <row r="42" spans="1:14" s="2" customFormat="1" x14ac:dyDescent="0.25">
      <c r="A42" s="20"/>
      <c r="B42" s="21"/>
      <c r="C42" s="22"/>
      <c r="D42" s="23"/>
      <c r="E42" s="24"/>
      <c r="F42" s="24"/>
      <c r="G42" s="24"/>
      <c r="H42" s="24"/>
      <c r="I42" s="24"/>
      <c r="J42" s="18" t="str">
        <f t="shared" si="0"/>
        <v/>
      </c>
      <c r="K42" s="32"/>
      <c r="L42" s="22"/>
      <c r="M42" s="25" t="str">
        <f t="shared" si="1"/>
        <v/>
      </c>
      <c r="N42" s="26"/>
    </row>
    <row r="43" spans="1:14" s="2" customFormat="1" x14ac:dyDescent="0.25">
      <c r="A43" s="20"/>
      <c r="B43" s="27"/>
      <c r="C43" s="15"/>
      <c r="D43" s="16"/>
      <c r="E43" s="17"/>
      <c r="F43" s="17"/>
      <c r="G43" s="17"/>
      <c r="H43" s="17"/>
      <c r="I43" s="17"/>
      <c r="J43" s="18" t="str">
        <f t="shared" si="0"/>
        <v/>
      </c>
      <c r="K43" s="33"/>
      <c r="L43" s="15"/>
      <c r="M43" s="28" t="str">
        <f t="shared" si="1"/>
        <v/>
      </c>
      <c r="N43" s="14"/>
    </row>
    <row r="44" spans="1:14" s="2" customFormat="1" x14ac:dyDescent="0.25">
      <c r="A44" s="20"/>
      <c r="B44" s="27"/>
      <c r="C44" s="15"/>
      <c r="D44" s="16"/>
      <c r="E44" s="17"/>
      <c r="F44" s="17"/>
      <c r="G44" s="17"/>
      <c r="H44" s="17"/>
      <c r="I44" s="17"/>
      <c r="J44" s="18" t="str">
        <f t="shared" si="0"/>
        <v/>
      </c>
      <c r="K44" s="33"/>
      <c r="L44" s="15"/>
      <c r="M44" s="28" t="str">
        <f t="shared" si="1"/>
        <v/>
      </c>
      <c r="N44" s="14"/>
    </row>
    <row r="45" spans="1:14" s="2" customFormat="1" x14ac:dyDescent="0.25">
      <c r="A45" s="20"/>
      <c r="B45" s="27"/>
      <c r="C45" s="15"/>
      <c r="D45" s="16"/>
      <c r="E45" s="17"/>
      <c r="F45" s="17"/>
      <c r="G45" s="17"/>
      <c r="H45" s="17"/>
      <c r="I45" s="17"/>
      <c r="J45" s="18" t="str">
        <f t="shared" si="0"/>
        <v/>
      </c>
      <c r="K45" s="33"/>
      <c r="L45" s="15"/>
      <c r="M45" s="28" t="str">
        <f t="shared" si="1"/>
        <v/>
      </c>
      <c r="N45" s="14"/>
    </row>
    <row r="46" spans="1:14" s="2" customFormat="1" x14ac:dyDescent="0.25">
      <c r="A46" s="20"/>
      <c r="B46" s="27"/>
      <c r="C46" s="15"/>
      <c r="D46" s="16"/>
      <c r="E46" s="17"/>
      <c r="F46" s="17"/>
      <c r="G46" s="17"/>
      <c r="H46" s="17"/>
      <c r="I46" s="17"/>
      <c r="J46" s="18" t="str">
        <f t="shared" si="0"/>
        <v/>
      </c>
      <c r="K46" s="33"/>
      <c r="L46" s="15"/>
      <c r="M46" s="28" t="str">
        <f t="shared" si="1"/>
        <v/>
      </c>
      <c r="N46" s="14"/>
    </row>
    <row r="47" spans="1:14" s="2" customFormat="1" x14ac:dyDescent="0.25">
      <c r="A47" s="20"/>
      <c r="B47" s="27"/>
      <c r="C47" s="15"/>
      <c r="D47" s="16"/>
      <c r="E47" s="17"/>
      <c r="F47" s="17"/>
      <c r="G47" s="17"/>
      <c r="H47" s="17"/>
      <c r="I47" s="17"/>
      <c r="J47" s="18" t="str">
        <f t="shared" si="0"/>
        <v/>
      </c>
      <c r="K47" s="33"/>
      <c r="L47" s="14"/>
      <c r="M47" s="28" t="str">
        <f t="shared" si="1"/>
        <v/>
      </c>
      <c r="N47" s="14"/>
    </row>
    <row r="48" spans="1:14" s="2" customFormat="1" x14ac:dyDescent="0.25">
      <c r="A48" s="20"/>
      <c r="B48" s="27"/>
      <c r="C48" s="15"/>
      <c r="D48" s="16"/>
      <c r="E48" s="17"/>
      <c r="F48" s="17"/>
      <c r="G48" s="17"/>
      <c r="H48" s="17"/>
      <c r="I48" s="17"/>
      <c r="J48" s="18" t="str">
        <f t="shared" si="0"/>
        <v/>
      </c>
      <c r="K48" s="33"/>
      <c r="L48" s="14"/>
      <c r="M48" s="28" t="str">
        <f t="shared" si="1"/>
        <v/>
      </c>
      <c r="N48" s="14"/>
    </row>
    <row r="49" spans="1:15" s="2" customFormat="1" x14ac:dyDescent="0.25">
      <c r="A49" s="20"/>
      <c r="B49" s="27"/>
      <c r="C49" s="15"/>
      <c r="D49" s="16"/>
      <c r="E49" s="17"/>
      <c r="F49" s="17"/>
      <c r="G49" s="17"/>
      <c r="H49" s="17"/>
      <c r="I49" s="17"/>
      <c r="J49" s="18" t="str">
        <f t="shared" si="0"/>
        <v/>
      </c>
      <c r="K49" s="33"/>
      <c r="L49" s="14"/>
      <c r="M49" s="28" t="str">
        <f t="shared" si="1"/>
        <v/>
      </c>
      <c r="N49" s="14"/>
    </row>
    <row r="50" spans="1:15" s="2" customFormat="1" x14ac:dyDescent="0.25">
      <c r="A50" s="20"/>
      <c r="B50" s="27"/>
      <c r="C50" s="15"/>
      <c r="D50" s="16"/>
      <c r="E50" s="17"/>
      <c r="F50" s="17"/>
      <c r="G50" s="17"/>
      <c r="H50" s="17"/>
      <c r="I50" s="17"/>
      <c r="J50" s="18" t="str">
        <f t="shared" si="0"/>
        <v/>
      </c>
      <c r="K50" s="33"/>
      <c r="L50" s="14"/>
      <c r="M50" s="28" t="str">
        <f t="shared" si="1"/>
        <v/>
      </c>
      <c r="N50" s="14"/>
    </row>
    <row r="51" spans="1:15" s="2" customFormat="1" x14ac:dyDescent="0.25">
      <c r="A51" s="20"/>
      <c r="B51" s="27"/>
      <c r="C51" s="15"/>
      <c r="D51" s="16"/>
      <c r="E51" s="17"/>
      <c r="F51" s="17"/>
      <c r="G51" s="17"/>
      <c r="H51" s="17"/>
      <c r="I51" s="17"/>
      <c r="J51" s="18" t="str">
        <f t="shared" si="0"/>
        <v/>
      </c>
      <c r="K51" s="33"/>
      <c r="L51" s="14"/>
      <c r="M51" s="28" t="str">
        <f t="shared" si="1"/>
        <v/>
      </c>
      <c r="N51" s="14"/>
    </row>
    <row r="52" spans="1:15" s="2" customFormat="1" x14ac:dyDescent="0.25">
      <c r="A52" s="20"/>
      <c r="B52" s="27"/>
      <c r="C52" s="15"/>
      <c r="D52" s="16"/>
      <c r="E52" s="17"/>
      <c r="F52" s="17"/>
      <c r="G52" s="17"/>
      <c r="H52" s="17"/>
      <c r="I52" s="17"/>
      <c r="J52" s="18" t="str">
        <f t="shared" si="0"/>
        <v/>
      </c>
      <c r="K52" s="33"/>
      <c r="L52" s="14"/>
      <c r="M52" s="28" t="str">
        <f t="shared" si="1"/>
        <v/>
      </c>
      <c r="N52" s="14"/>
    </row>
    <row r="53" spans="1:15" s="2" customFormat="1" x14ac:dyDescent="0.25">
      <c r="A53" s="20"/>
      <c r="B53" s="27"/>
      <c r="C53" s="15"/>
      <c r="D53" s="16"/>
      <c r="E53" s="17"/>
      <c r="F53" s="17"/>
      <c r="G53" s="17"/>
      <c r="H53" s="17"/>
      <c r="I53" s="17"/>
      <c r="J53" s="18" t="str">
        <f t="shared" si="0"/>
        <v/>
      </c>
      <c r="K53" s="33"/>
      <c r="L53" s="14"/>
      <c r="M53" s="28" t="str">
        <f t="shared" si="1"/>
        <v/>
      </c>
      <c r="N53" s="14"/>
    </row>
    <row r="54" spans="1:15" s="2" customFormat="1" x14ac:dyDescent="0.25">
      <c r="A54" s="20"/>
      <c r="B54" s="27"/>
      <c r="C54" s="15"/>
      <c r="D54" s="16"/>
      <c r="E54" s="17"/>
      <c r="F54" s="17"/>
      <c r="G54" s="17"/>
      <c r="H54" s="17"/>
      <c r="I54" s="17"/>
      <c r="J54" s="18" t="str">
        <f t="shared" si="0"/>
        <v/>
      </c>
      <c r="K54" s="33"/>
      <c r="L54" s="14"/>
      <c r="M54" s="28" t="str">
        <f t="shared" si="1"/>
        <v/>
      </c>
      <c r="N54" s="14"/>
    </row>
    <row r="55" spans="1:15" s="2" customFormat="1" x14ac:dyDescent="0.25">
      <c r="A55" s="20"/>
      <c r="B55" s="27"/>
      <c r="C55" s="15"/>
      <c r="D55" s="16"/>
      <c r="E55" s="17"/>
      <c r="F55" s="17"/>
      <c r="G55" s="17"/>
      <c r="H55" s="17"/>
      <c r="I55" s="17"/>
      <c r="J55" s="18" t="str">
        <f t="shared" si="0"/>
        <v/>
      </c>
      <c r="K55" s="33"/>
      <c r="L55" s="14"/>
      <c r="M55" s="28" t="str">
        <f t="shared" si="1"/>
        <v/>
      </c>
      <c r="N55" s="14"/>
    </row>
    <row r="56" spans="1:15" s="2" customFormat="1" x14ac:dyDescent="0.25">
      <c r="A56" s="20"/>
      <c r="B56" s="27"/>
      <c r="C56" s="15"/>
      <c r="D56" s="16"/>
      <c r="E56" s="17"/>
      <c r="F56" s="17"/>
      <c r="G56" s="17"/>
      <c r="H56" s="17"/>
      <c r="I56" s="17"/>
      <c r="J56" s="18" t="str">
        <f t="shared" si="0"/>
        <v/>
      </c>
      <c r="K56" s="33"/>
      <c r="L56" s="14"/>
      <c r="M56" s="28" t="str">
        <f t="shared" si="1"/>
        <v/>
      </c>
      <c r="N56" s="14"/>
    </row>
    <row r="57" spans="1:15" s="2" customFormat="1" x14ac:dyDescent="0.25">
      <c r="A57" s="20"/>
      <c r="B57" s="27"/>
      <c r="C57" s="15"/>
      <c r="D57" s="16"/>
      <c r="E57" s="17"/>
      <c r="F57" s="17"/>
      <c r="G57" s="17"/>
      <c r="H57" s="17"/>
      <c r="I57" s="17"/>
      <c r="J57" s="18"/>
      <c r="K57" s="33"/>
      <c r="L57" s="14"/>
      <c r="M57" s="28" t="str">
        <f t="shared" si="1"/>
        <v/>
      </c>
      <c r="N57" s="14"/>
    </row>
    <row r="58" spans="1:15" s="2" customFormat="1" x14ac:dyDescent="0.25">
      <c r="A58" s="20"/>
      <c r="B58" s="27"/>
      <c r="C58" s="15"/>
      <c r="D58" s="16"/>
      <c r="E58" s="17"/>
      <c r="F58" s="17"/>
      <c r="G58" s="17"/>
      <c r="H58" s="17"/>
      <c r="I58" s="17"/>
      <c r="J58" s="18" t="str">
        <f t="shared" si="0"/>
        <v/>
      </c>
      <c r="K58" s="33"/>
      <c r="L58" s="14"/>
      <c r="M58" s="28" t="str">
        <f t="shared" si="1"/>
        <v/>
      </c>
      <c r="N58" s="14"/>
    </row>
    <row r="59" spans="1:15" s="2" customFormat="1" x14ac:dyDescent="0.25">
      <c r="A59" s="20"/>
      <c r="B59" s="27"/>
      <c r="C59" s="15"/>
      <c r="D59" s="16"/>
      <c r="E59" s="17"/>
      <c r="F59" s="17"/>
      <c r="G59" s="17"/>
      <c r="H59" s="17"/>
      <c r="I59" s="17"/>
      <c r="J59" s="18" t="str">
        <f t="shared" si="0"/>
        <v/>
      </c>
      <c r="K59" s="33"/>
      <c r="L59" s="14"/>
      <c r="M59" s="28" t="str">
        <f t="shared" si="1"/>
        <v/>
      </c>
      <c r="N59" s="14"/>
    </row>
    <row r="60" spans="1:15" s="3" customFormat="1" x14ac:dyDescent="0.25">
      <c r="A60" s="34"/>
      <c r="B60" s="35" t="s">
        <v>24</v>
      </c>
      <c r="C60" s="36"/>
      <c r="D60" s="34"/>
      <c r="E60" s="88"/>
      <c r="F60" s="29">
        <f>SUM(E40:E59)</f>
        <v>0</v>
      </c>
      <c r="G60" s="29">
        <f>SUM(F40:F59)</f>
        <v>0</v>
      </c>
      <c r="H60" s="29">
        <f t="shared" ref="H60:I60" si="2">SUM(H40:H59)</f>
        <v>0</v>
      </c>
      <c r="I60" s="29">
        <f t="shared" si="2"/>
        <v>0</v>
      </c>
      <c r="J60" s="29">
        <f>SUM(J40:J59)</f>
        <v>0</v>
      </c>
      <c r="K60" s="33"/>
      <c r="L60" s="36"/>
      <c r="M60" s="28" t="str">
        <f t="shared" si="1"/>
        <v/>
      </c>
      <c r="N60" s="36"/>
    </row>
    <row r="61" spans="1:15" x14ac:dyDescent="0.25">
      <c r="F61" s="37"/>
      <c r="G61" s="37" t="str">
        <f>IF(G60&gt;G24,"ATTENZIONE","")</f>
        <v/>
      </c>
      <c r="H61" s="37" t="str">
        <f>IF(H60&gt;G29,"ATTENZIONE","")</f>
        <v/>
      </c>
      <c r="I61" s="37" t="str">
        <f>IF(I60&gt;G34,"ATTENZIONE","")</f>
        <v/>
      </c>
      <c r="J61" s="37" t="str">
        <f>IF(J60&gt;G24,"ATTENZIONE","")</f>
        <v/>
      </c>
    </row>
    <row r="63" spans="1:15" s="85" customFormat="1" ht="68.25" customHeight="1" x14ac:dyDescent="0.3">
      <c r="A63" s="84"/>
      <c r="B63" s="135" t="s">
        <v>123</v>
      </c>
      <c r="C63" s="135"/>
      <c r="D63" s="135"/>
      <c r="E63" s="135"/>
      <c r="F63" s="135"/>
      <c r="G63" s="135"/>
      <c r="H63" s="135"/>
      <c r="I63" s="135"/>
      <c r="J63" s="135"/>
      <c r="K63" s="135"/>
      <c r="L63" s="135"/>
      <c r="M63" s="135"/>
      <c r="N63" s="135"/>
      <c r="O63" s="135"/>
    </row>
    <row r="64" spans="1:15" ht="27.75" customHeight="1" x14ac:dyDescent="0.25">
      <c r="B64" s="3" t="s">
        <v>96</v>
      </c>
    </row>
    <row r="66" spans="2:4" x14ac:dyDescent="0.25">
      <c r="B66" s="128"/>
      <c r="C66" s="128"/>
      <c r="D66" s="128"/>
    </row>
    <row r="67" spans="2:4" x14ac:dyDescent="0.25">
      <c r="B67" s="128"/>
      <c r="C67" s="128"/>
      <c r="D67" s="128"/>
    </row>
  </sheetData>
  <mergeCells count="6">
    <mergeCell ref="B66:D66"/>
    <mergeCell ref="B67:D67"/>
    <mergeCell ref="B1:K1"/>
    <mergeCell ref="B2:K2"/>
    <mergeCell ref="C3:D3"/>
    <mergeCell ref="B63:O63"/>
  </mergeCells>
  <conditionalFormatting sqref="F61:I61">
    <cfRule type="cellIs" dxfId="6" priority="1" stopIfTrue="1" operator="equal">
      <formula>"achtung"</formula>
    </cfRule>
  </conditionalFormatting>
  <conditionalFormatting sqref="H26 H31">
    <cfRule type="cellIs" dxfId="5" priority="12" stopIfTrue="1" operator="greaterThan">
      <formula>0.9</formula>
    </cfRule>
  </conditionalFormatting>
  <conditionalFormatting sqref="H36">
    <cfRule type="cellIs" dxfId="4" priority="3" stopIfTrue="1" operator="greaterThan">
      <formula>0.9</formula>
    </cfRule>
  </conditionalFormatting>
  <conditionalFormatting sqref="J26:J28 H27:H28">
    <cfRule type="cellIs" dxfId="3" priority="9" stopIfTrue="1" operator="greaterThan">
      <formula>0.4</formula>
    </cfRule>
  </conditionalFormatting>
  <conditionalFormatting sqref="J31:J33 H32:H33 J36:J38 H37:H38">
    <cfRule type="cellIs" dxfId="2" priority="2" stopIfTrue="1" operator="greaterThan">
      <formula>0.4</formula>
    </cfRule>
  </conditionalFormatting>
  <conditionalFormatting sqref="J61">
    <cfRule type="cellIs" dxfId="1" priority="8" stopIfTrue="1" operator="equal">
      <formula>"achtung"</formula>
    </cfRule>
  </conditionalFormatting>
  <conditionalFormatting sqref="M40:M60">
    <cfRule type="cellIs" dxfId="0" priority="11" stopIfTrue="1" operator="equal">
      <formula>"verfallen"</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31</vt:i4>
      </vt:variant>
    </vt:vector>
  </HeadingPairs>
  <TitlesOfParts>
    <vt:vector size="34" baseType="lpstr">
      <vt:lpstr>B10 subappalto</vt:lpstr>
      <vt:lpstr>B10 subcontratto</vt:lpstr>
      <vt:lpstr>B10a</vt:lpstr>
      <vt:lpstr>'B10 subappalto'!Dropdown1</vt:lpstr>
      <vt:lpstr>'B10 subcontratto'!Dropdown1</vt:lpstr>
      <vt:lpstr>'B10 subappalto'!Dropdown3</vt:lpstr>
      <vt:lpstr>'B10 subappalto'!Dropdown4</vt:lpstr>
      <vt:lpstr>'B10 subcontratto'!Dropdown4</vt:lpstr>
      <vt:lpstr>'B10 subappalto'!Dropdown5</vt:lpstr>
      <vt:lpstr>'B10 subcontratto'!Dropdown5</vt:lpstr>
      <vt:lpstr>'B10 subappalto'!Dropdown6</vt:lpstr>
      <vt:lpstr>'B10 subcontratto'!Dropdown6</vt:lpstr>
      <vt:lpstr>'B10 subappalto'!Testo18</vt:lpstr>
      <vt:lpstr>'B10 subcontratto'!Testo18</vt:lpstr>
      <vt:lpstr>'B10 subappalto'!Testo20</vt:lpstr>
      <vt:lpstr>'B10 subcontratto'!Testo20</vt:lpstr>
      <vt:lpstr>'B10 subappalto'!Testo21</vt:lpstr>
      <vt:lpstr>'B10 subcontratto'!Testo21</vt:lpstr>
      <vt:lpstr>'B10 subappalto'!Testo22</vt:lpstr>
      <vt:lpstr>'B10 subcontratto'!Testo22</vt:lpstr>
      <vt:lpstr>'B10 subappalto'!Testo23</vt:lpstr>
      <vt:lpstr>'B10 subcontratto'!Testo23</vt:lpstr>
      <vt:lpstr>'B10 subappalto'!Testo25</vt:lpstr>
      <vt:lpstr>'B10 subcontratto'!Testo25</vt:lpstr>
      <vt:lpstr>'B10 subappalto'!Testo30</vt:lpstr>
      <vt:lpstr>'B10 subcontratto'!Testo30</vt:lpstr>
      <vt:lpstr>'B10 subappalto'!Testo32</vt:lpstr>
      <vt:lpstr>'B10 subcontratto'!Testo32</vt:lpstr>
      <vt:lpstr>'B10 subappalto'!Testo33</vt:lpstr>
      <vt:lpstr>'B10 subcontratto'!Testo33</vt:lpstr>
      <vt:lpstr>'B10 subappalto'!Testo35</vt:lpstr>
      <vt:lpstr>'B10 subcontratto'!Testo35</vt:lpstr>
      <vt:lpstr>'B10 subappalto'!Testo37</vt:lpstr>
      <vt:lpstr>'B10 subcontratto'!Testo37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Cozza, Paola</cp:lastModifiedBy>
  <dcterms:created xsi:type="dcterms:W3CDTF">2017-10-23T20:13:12Z</dcterms:created>
  <dcterms:modified xsi:type="dcterms:W3CDTF">2024-03-06T11:47:33Z</dcterms:modified>
</cp:coreProperties>
</file>