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8_{4AE0A7D6-96A5-4082-AED6-D141E0081745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Sussidio Covid-19  2021_it" sheetId="2" r:id="rId1"/>
    <sheet name="Sussidi ai costi fissi 2021_it" sheetId="4" r:id="rId2"/>
  </sheets>
  <definedNames>
    <definedName name="_xlnm._FilterDatabase" localSheetId="1" hidden="1">'Sussidi ai costi fissi 2021_it'!$A$5:$H$8</definedName>
    <definedName name="_xlnm._FilterDatabase" localSheetId="0" hidden="1">'Sussidio Covid-19  2021_it'!#REF!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4" l="1"/>
  <c r="A10" i="4"/>
  <c r="A10" i="2"/>
  <c r="H7" i="4" l="1"/>
  <c r="H6" i="4"/>
  <c r="H9" i="4"/>
  <c r="H8" i="4"/>
  <c r="C6" i="2"/>
  <c r="E7" i="2" l="1"/>
  <c r="E9" i="2"/>
  <c r="E8" i="2"/>
  <c r="D7" i="4"/>
</calcChain>
</file>

<file path=xl/sharedStrings.xml><?xml version="1.0" encoding="utf-8"?>
<sst xmlns="http://schemas.openxmlformats.org/spreadsheetml/2006/main" count="60" uniqueCount="58">
  <si>
    <r>
      <t xml:space="preserve">Fatturato dal  
01.10.2020 al 31.03.2021 
</t>
    </r>
    <r>
      <rPr>
        <sz val="11"/>
        <rFont val="Calibri"/>
        <family val="2"/>
        <scheme val="minor"/>
      </rPr>
      <t>(2)</t>
    </r>
  </si>
  <si>
    <r>
      <t xml:space="preserve">Calo del fatturato in %
</t>
    </r>
    <r>
      <rPr>
        <sz val="11"/>
        <rFont val="Calibri"/>
        <family val="2"/>
        <scheme val="minor"/>
      </rPr>
      <t>(3)</t>
    </r>
  </si>
  <si>
    <r>
      <t xml:space="preserve">Parametri che definiscono l'ammontare del sussidio
</t>
    </r>
    <r>
      <rPr>
        <sz val="11"/>
        <rFont val="Calibri"/>
        <family val="2"/>
        <scheme val="minor"/>
      </rPr>
      <t>(4)</t>
    </r>
  </si>
  <si>
    <r>
      <t xml:space="preserve">Sussidio
</t>
    </r>
    <r>
      <rPr>
        <sz val="11"/>
        <rFont val="Calibri"/>
        <family val="2"/>
        <scheme val="minor"/>
      </rPr>
      <t>(5)</t>
    </r>
  </si>
  <si>
    <r>
      <t xml:space="preserve">Fatturato dal
01/04/2019 al 31/03/2020
</t>
    </r>
    <r>
      <rPr>
        <sz val="11"/>
        <rFont val="Calibri"/>
        <family val="2"/>
        <scheme val="minor"/>
      </rPr>
      <t>(1)</t>
    </r>
  </si>
  <si>
    <r>
      <t xml:space="preserve">Fatturato dal  
01/04/2020 al 31/03/2021
</t>
    </r>
    <r>
      <rPr>
        <sz val="11"/>
        <rFont val="Calibri"/>
        <family val="2"/>
        <scheme val="minor"/>
      </rPr>
      <t>(2)</t>
    </r>
  </si>
  <si>
    <r>
      <t xml:space="preserve">Fatturato dal
01/10/2019 al 31/03/2020
</t>
    </r>
    <r>
      <rPr>
        <sz val="11"/>
        <rFont val="Calibri"/>
        <family val="2"/>
        <scheme val="minor"/>
      </rPr>
      <t>(1)</t>
    </r>
  </si>
  <si>
    <t>oltre il 40% fino al  50%</t>
  </si>
  <si>
    <t>dal 30% fino 40%</t>
  </si>
  <si>
    <t xml:space="preserve"> oltre il 50%</t>
  </si>
  <si>
    <r>
      <t xml:space="preserve">Sussidio spettante
</t>
    </r>
    <r>
      <rPr>
        <sz val="11"/>
        <rFont val="Calibri"/>
        <family val="2"/>
        <scheme val="minor"/>
      </rPr>
      <t>(8)</t>
    </r>
  </si>
  <si>
    <t>Commenti alle singole colonne:</t>
  </si>
  <si>
    <r>
      <t xml:space="preserve">Importo
costi fissi
</t>
    </r>
    <r>
      <rPr>
        <sz val="11"/>
        <rFont val="Calibri"/>
        <family val="2"/>
        <scheme val="minor"/>
      </rPr>
      <t>(3)</t>
    </r>
  </si>
  <si>
    <r>
      <t xml:space="preserve">Calo del fatturato:
intervalli
</t>
    </r>
    <r>
      <rPr>
        <sz val="11"/>
        <rFont val="Calibri"/>
        <family val="2"/>
        <scheme val="minor"/>
      </rPr>
      <t>(6)</t>
    </r>
  </si>
  <si>
    <r>
      <t xml:space="preserve">Calo del fatturato in %
</t>
    </r>
    <r>
      <rPr>
        <sz val="11"/>
        <rFont val="Calibri"/>
        <family val="2"/>
        <scheme val="minor"/>
      </rPr>
      <t>(5)</t>
    </r>
  </si>
  <si>
    <r>
      <t xml:space="preserve">Differenza
importo fatturato
</t>
    </r>
    <r>
      <rPr>
        <sz val="11"/>
        <rFont val="Calibri"/>
        <family val="2"/>
        <scheme val="minor"/>
      </rPr>
      <t>(4)</t>
    </r>
  </si>
  <si>
    <t>(4) campo output: calo dell'importo del fatturato come differenza della colonna (2) - colonna (1)</t>
  </si>
  <si>
    <t>(6) Informazione: intervallo predefinito per il calcolo del sussidio della colonna (8)</t>
  </si>
  <si>
    <t>(4) Informazione: parametri, attraverso i quali viene definito il sussidio spettante</t>
  </si>
  <si>
    <t>(8) campo output: sussidio spettante, calcolato  sulla base degli intervalli definiti di colonna (6) e del calo del fatturato di colonna (5) per almeno 30%</t>
  </si>
  <si>
    <r>
      <t>(1) e (2)</t>
    </r>
    <r>
      <rPr>
        <b/>
        <sz val="10"/>
        <color theme="1"/>
        <rFont val="Calibri"/>
        <family val="2"/>
        <scheme val="minor"/>
      </rPr>
      <t xml:space="preserve"> campi di input</t>
    </r>
    <r>
      <rPr>
        <sz val="10"/>
        <color theme="1"/>
        <rFont val="Calibri"/>
        <family val="2"/>
        <scheme val="minor"/>
      </rPr>
      <t>:  utilizzati per il calcolo del calo del fatturato</t>
    </r>
  </si>
  <si>
    <r>
      <t xml:space="preserve">(1) </t>
    </r>
    <r>
      <rPr>
        <b/>
        <sz val="10"/>
        <color theme="1"/>
        <rFont val="Calibri"/>
        <family val="2"/>
        <scheme val="minor"/>
      </rPr>
      <t>campo di input</t>
    </r>
    <r>
      <rPr>
        <sz val="10"/>
        <color theme="1"/>
        <rFont val="Calibri"/>
        <family val="2"/>
        <scheme val="minor"/>
      </rPr>
      <t>: fatturato dal 01/04/2019 al 31/03/2020</t>
    </r>
  </si>
  <si>
    <r>
      <t xml:space="preserve">(3) </t>
    </r>
    <r>
      <rPr>
        <b/>
        <sz val="10"/>
        <color theme="1"/>
        <rFont val="Calibri"/>
        <family val="2"/>
        <scheme val="minor"/>
      </rPr>
      <t>campo di input:</t>
    </r>
    <r>
      <rPr>
        <sz val="10"/>
        <color theme="1"/>
        <rFont val="Calibri"/>
        <family val="2"/>
        <scheme val="minor"/>
      </rPr>
      <t xml:space="preserve"> inserimento dei costi fissi calcolati</t>
    </r>
  </si>
  <si>
    <t>Prerequisiti:</t>
  </si>
  <si>
    <r>
      <t>(3) campo di output: calo del fatturato in % (</t>
    </r>
    <r>
      <rPr>
        <b/>
        <sz val="10"/>
        <color rgb="FFFF0000"/>
        <rFont val="Calibri"/>
        <family val="2"/>
        <scheme val="minor"/>
      </rPr>
      <t>minimo del -30%</t>
    </r>
    <r>
      <rPr>
        <sz val="10"/>
        <color theme="1"/>
        <rFont val="Calibri"/>
        <family val="2"/>
        <scheme val="minor"/>
      </rPr>
      <t>, altrimenti non spetta alcun sussidio)</t>
    </r>
  </si>
  <si>
    <r>
      <t>(1) e (2)</t>
    </r>
    <r>
      <rPr>
        <b/>
        <sz val="10"/>
        <color theme="1"/>
        <rFont val="Calibri"/>
        <family val="2"/>
        <scheme val="minor"/>
      </rPr>
      <t xml:space="preserve"> campi di input</t>
    </r>
    <r>
      <rPr>
        <sz val="10"/>
        <color theme="1"/>
        <rFont val="Calibri"/>
        <family val="2"/>
        <scheme val="minor"/>
      </rPr>
      <t>:  sono utilizzati per il calcolo del calo del fatturato</t>
    </r>
  </si>
  <si>
    <r>
      <t xml:space="preserve">(1) </t>
    </r>
    <r>
      <rPr>
        <b/>
        <sz val="10"/>
        <color theme="1"/>
        <rFont val="Calibri"/>
        <family val="2"/>
        <scheme val="minor"/>
      </rPr>
      <t>campo di input</t>
    </r>
    <r>
      <rPr>
        <sz val="10"/>
        <color theme="1"/>
        <rFont val="Calibri"/>
        <family val="2"/>
        <scheme val="minor"/>
      </rPr>
      <t>: fatturato dal 01/10/2019 al 31/03/2020</t>
    </r>
  </si>
  <si>
    <t>(5) informazione: sussidio spettante in base ai parametri della colonna (4) e del calo del fatturato, colonna (3) di almeno 30%</t>
  </si>
  <si>
    <t>Calcolo comparativo e supporto decisionale per gli aiuti alle imprese 2021:</t>
  </si>
  <si>
    <t>Calcolo comparativo e supporto decisionale per gli aiuti alle imprese2021:</t>
  </si>
  <si>
    <r>
      <t>&gt; Inizio dell'attività</t>
    </r>
    <r>
      <rPr>
        <b/>
        <sz val="10"/>
        <color theme="1"/>
        <rFont val="Calibri"/>
        <family val="2"/>
        <scheme val="minor"/>
      </rPr>
      <t xml:space="preserve"> entro</t>
    </r>
    <r>
      <rPr>
        <sz val="10"/>
        <color theme="1"/>
        <rFont val="Calibri"/>
        <family val="2"/>
        <scheme val="minor"/>
      </rPr>
      <t xml:space="preserve"> il 31/03/2021 e calo del fatturato almeno del</t>
    </r>
    <r>
      <rPr>
        <b/>
        <sz val="10"/>
        <color theme="1"/>
        <rFont val="Calibri"/>
        <family val="2"/>
        <scheme val="minor"/>
      </rPr>
      <t xml:space="preserve"> 30,00%</t>
    </r>
  </si>
  <si>
    <r>
      <t xml:space="preserve">&gt; Fatturato di almeno </t>
    </r>
    <r>
      <rPr>
        <b/>
        <sz val="10"/>
        <color theme="1"/>
        <rFont val="Calibri"/>
        <family val="2"/>
        <scheme val="minor"/>
      </rPr>
      <t>euro 15.000,00</t>
    </r>
    <r>
      <rPr>
        <sz val="10"/>
        <color theme="1"/>
        <rFont val="Calibri"/>
        <family val="2"/>
        <scheme val="minor"/>
      </rPr>
      <t xml:space="preserve"> raggiunto nell'ultimo esercizio finanziario disponibile</t>
    </r>
  </si>
  <si>
    <r>
      <t xml:space="preserve">&gt; Reddito imponibile </t>
    </r>
    <r>
      <rPr>
        <b/>
        <sz val="10"/>
        <color theme="1"/>
        <rFont val="Calibri"/>
        <family val="2"/>
        <scheme val="minor"/>
      </rPr>
      <t xml:space="preserve">massimo di euro 50.000,00 </t>
    </r>
    <r>
      <rPr>
        <sz val="10"/>
        <color theme="1"/>
        <rFont val="Calibri"/>
        <family val="2"/>
        <scheme val="minor"/>
      </rPr>
      <t>raggiunto nell’ultimo esercizio finanziario disponibile</t>
    </r>
  </si>
  <si>
    <r>
      <t xml:space="preserve">   &gt; &gt; per le Società con più di un socio (1), imprese familiari e studi associati il reddito imponibile può ammontare a </t>
    </r>
    <r>
      <rPr>
        <b/>
        <sz val="10"/>
        <color theme="1"/>
        <rFont val="Calibri"/>
        <family val="2"/>
        <scheme val="minor"/>
      </rPr>
      <t>euro 85.000,0</t>
    </r>
    <r>
      <rPr>
        <sz val="10"/>
        <color theme="1"/>
        <rFont val="Calibri"/>
        <family val="2"/>
        <scheme val="minor"/>
      </rPr>
      <t>0</t>
    </r>
  </si>
  <si>
    <r>
      <t xml:space="preserve">       &gt; </t>
    </r>
    <r>
      <rPr>
        <b/>
        <u/>
        <sz val="10"/>
        <color theme="1"/>
        <rFont val="Calibri"/>
        <family val="2"/>
        <scheme val="minor"/>
      </rPr>
      <t>eccezione</t>
    </r>
    <r>
      <rPr>
        <u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l'inizio dell'attivittà dal 01/10/2019 esonera dalla prova del calo del fatturato, ma il fatturato mensile deve essere di </t>
    </r>
    <r>
      <rPr>
        <b/>
        <sz val="10"/>
        <color theme="1"/>
        <rFont val="Calibri"/>
        <family val="2"/>
        <scheme val="minor"/>
      </rPr>
      <t>almeno euro 700,00</t>
    </r>
  </si>
  <si>
    <r>
      <t xml:space="preserve">&gt; Il sussidio spettante non può superare </t>
    </r>
    <r>
      <rPr>
        <b/>
        <sz val="10"/>
        <color theme="1"/>
        <rFont val="Calibri"/>
        <family val="2"/>
        <scheme val="minor"/>
      </rPr>
      <t>euro 100.000,00</t>
    </r>
  </si>
  <si>
    <r>
      <t xml:space="preserve">&gt; Il fatturato minimo del 2019 è di </t>
    </r>
    <r>
      <rPr>
        <b/>
        <sz val="10"/>
        <color theme="1"/>
        <rFont val="Calibri"/>
        <family val="2"/>
        <scheme val="minor"/>
      </rPr>
      <t>almeno euro 30.000,00</t>
    </r>
  </si>
  <si>
    <r>
      <t xml:space="preserve">&gt; L'attività è stata iniziata </t>
    </r>
    <r>
      <rPr>
        <b/>
        <sz val="10"/>
        <color theme="1"/>
        <rFont val="Calibri"/>
        <family val="2"/>
        <scheme val="minor"/>
      </rPr>
      <t>prima del 31/03/2021</t>
    </r>
    <r>
      <rPr>
        <sz val="10"/>
        <color theme="1"/>
        <rFont val="Calibri"/>
        <family val="2"/>
        <scheme val="minor"/>
      </rPr>
      <t xml:space="preserve">  e il calo del fatturato deve essere di </t>
    </r>
    <r>
      <rPr>
        <b/>
        <sz val="10"/>
        <color theme="1"/>
        <rFont val="Calibri"/>
        <family val="2"/>
        <scheme val="minor"/>
      </rPr>
      <t>almeno 30,00%</t>
    </r>
  </si>
  <si>
    <t xml:space="preserve">      &gt; il calo del fatturato è tra il 30% ed è il 40%: spetta  il 30%  - colonna (7) -  dei costi fissi di colonna (3) </t>
  </si>
  <si>
    <t xml:space="preserve">      &gt; il calo del fatturato è oltre il 40% ed il 50%: spetta il 40%  - colonna (7) -  dei costi fissi di colonna (3) </t>
  </si>
  <si>
    <t xml:space="preserve">      &gt; il calo del fatturato supera il 50%: spetta il 50%  - colonna (7) -  dei costi fissi di colonna (3)</t>
  </si>
  <si>
    <r>
      <t xml:space="preserve">     &gt; il sussidio spettante, calcolato da colonna (7)*colonna (3) e </t>
    </r>
    <r>
      <rPr>
        <u/>
        <sz val="10"/>
        <color theme="1"/>
        <rFont val="Calibri"/>
        <family val="2"/>
        <scheme val="minor"/>
      </rPr>
      <t>non può superare</t>
    </r>
    <r>
      <rPr>
        <sz val="10"/>
        <color theme="1"/>
        <rFont val="Calibri"/>
        <family val="2"/>
        <scheme val="minor"/>
      </rPr>
      <t xml:space="preserve"> in nessun caso euro 100.000,00</t>
    </r>
  </si>
  <si>
    <r>
      <t xml:space="preserve">Inizio attività </t>
    </r>
    <r>
      <rPr>
        <b/>
        <sz val="10"/>
        <color theme="1"/>
        <rFont val="Calibri"/>
        <family val="2"/>
        <scheme val="minor"/>
      </rPr>
      <t>dal</t>
    </r>
    <r>
      <rPr>
        <sz val="10"/>
        <color theme="1"/>
        <rFont val="Calibri"/>
        <family val="2"/>
        <scheme val="minor"/>
      </rPr>
      <t xml:space="preserve"> 01/10/2019: fatturato mensile &gt; euro 700,00</t>
    </r>
  </si>
  <si>
    <r>
      <t>Inizio attività entro il 30/09/2019</t>
    </r>
    <r>
      <rPr>
        <b/>
        <sz val="10"/>
        <color theme="1"/>
        <rFont val="Calibri"/>
        <family val="2"/>
        <scheme val="minor"/>
      </rPr>
      <t xml:space="preserve"> e 2019</t>
    </r>
    <r>
      <rPr>
        <sz val="10"/>
        <color theme="1"/>
        <rFont val="Calibri"/>
        <family val="2"/>
        <scheme val="minor"/>
      </rPr>
      <t xml:space="preserve"> impiego fino a 2 addetti</t>
    </r>
  </si>
  <si>
    <r>
      <t>Inizio attività entro il 30/09/2019</t>
    </r>
    <r>
      <rPr>
        <b/>
        <sz val="10"/>
        <color theme="1"/>
        <rFont val="Calibri"/>
        <family val="2"/>
        <scheme val="minor"/>
      </rPr>
      <t xml:space="preserve"> e 2019</t>
    </r>
    <r>
      <rPr>
        <sz val="10"/>
        <color theme="1"/>
        <rFont val="Calibri"/>
        <family val="2"/>
        <scheme val="minor"/>
      </rPr>
      <t xml:space="preserve"> più di 2 fino a 4 addetti</t>
    </r>
  </si>
  <si>
    <r>
      <t>Inizio attività entro il 30/09/2019</t>
    </r>
    <r>
      <rPr>
        <b/>
        <sz val="10"/>
        <color theme="1"/>
        <rFont val="Calibri"/>
        <family val="2"/>
        <scheme val="minor"/>
      </rPr>
      <t xml:space="preserve"> e 2019</t>
    </r>
    <r>
      <rPr>
        <sz val="10"/>
        <color theme="1"/>
        <rFont val="Calibri"/>
        <family val="2"/>
        <scheme val="minor"/>
      </rPr>
      <t xml:space="preserve"> più di 4 addetti </t>
    </r>
  </si>
  <si>
    <r>
      <t xml:space="preserve">Covid-19- Sussidi alle imprese </t>
    </r>
    <r>
      <rPr>
        <b/>
        <u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 xml:space="preserve"> Aiuti alle imprese parametrati ai costi fissi </t>
    </r>
  </si>
  <si>
    <t>COVID 19 – SUSSIDI ALLE IMPRESE - DELIBERA DELLA GIUNTA PROVINCIALE N.307 di data 30/03/2021</t>
  </si>
  <si>
    <r>
      <t>Attenzione:</t>
    </r>
    <r>
      <rPr>
        <b/>
        <sz val="10"/>
        <color theme="1"/>
        <rFont val="Calibri"/>
        <family val="2"/>
        <scheme val="minor"/>
      </rPr>
      <t xml:space="preserve"> il fatturato del periodo di riferimento va maggiorato dei seguenti importi (= campo di input (2) )</t>
    </r>
    <r>
      <rPr>
        <b/>
        <u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- contributi percepiti nel periodo 1.10.2020 – 31.3.2021 ai sensi del DL 137/2020 (cd. “ristori”)</t>
    </r>
    <r>
      <rPr>
        <b/>
        <u/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- </t>
    </r>
    <r>
      <rPr>
        <sz val="10"/>
        <color theme="1"/>
        <rFont val="Calibri"/>
        <family val="2"/>
        <scheme val="minor"/>
      </rPr>
      <t>contributi percepiti nel periodo 1.10.2020 – 31.3.2021 ai sensi del DL 149/2020 (cd. “ristori bis”)
- contributi percepiti nel periodo 1.10.2020 – 31.3.2021 ai sensi dell’art. 2 del DL 172/2020
- contributi provinciali percepiti ai sensi della delibera 699/2020 e succ. modifiche (sussidi a imprese operanti in 
  settori particolarmente colpiti), nella misura di un quarto dell’importo complessivo
- contributi provinciali spettanti ai sensi della delibera 289/2021 (sussidi a favore di palestre, centri fitness e corsi di 
  danza), nella misura di un quarto dell’importo complessivo</t>
    </r>
  </si>
  <si>
    <r>
      <rPr>
        <b/>
        <u/>
        <sz val="10"/>
        <color theme="1"/>
        <rFont val="Calibri"/>
        <family val="2"/>
        <scheme val="minor"/>
      </rPr>
      <t>Attenzione:</t>
    </r>
    <r>
      <rPr>
        <b/>
        <sz val="10"/>
        <color theme="1"/>
        <rFont val="Calibri"/>
        <family val="2"/>
        <scheme val="minor"/>
      </rPr>
      <t xml:space="preserve"> il fatturato del periodo di riferimento deve essere maggiorato dei seguenti importi (= campo di input (2) )</t>
    </r>
    <r>
      <rPr>
        <sz val="10"/>
        <color theme="1"/>
        <rFont val="Calibri"/>
        <family val="2"/>
        <scheme val="minor"/>
      </rPr>
      <t xml:space="preserve">
- I contributi a fondo perduto percepiti ai sensi dell’art. 25 del DL. 34/2020
- I sussidi provinciali percepiti ai sensi delle delibere della Giunta provinciale n. 270/2020 e 355/2020
- I contributi percepiti ai sensi dei DL 137/2020 e 149/2020 - „Ristori“ risp. „Ristori bis“ 
- I contributi percepiti ai sensi dell’art. 2 del DL. 172/2020
- I contributi per i settori particolarmente colpiti percepiti ai sensi della delibera della Giunta provinciale n. 699/2020, e succ. mod.
- I contributi spettanti a favore di palestre, centri fitness e corsi di ballo di cui alla delibera della Giunta provinciale n. 289/2021.</t>
    </r>
  </si>
  <si>
    <r>
      <t xml:space="preserve">
Percentuale
</t>
    </r>
    <r>
      <rPr>
        <sz val="11"/>
        <rFont val="Calibri"/>
        <family val="2"/>
        <scheme val="minor"/>
      </rPr>
      <t xml:space="preserve">
(7)</t>
    </r>
    <r>
      <rPr>
        <b/>
        <sz val="11"/>
        <rFont val="Calibri"/>
        <family val="2"/>
        <scheme val="minor"/>
      </rPr>
      <t xml:space="preserve">
</t>
    </r>
  </si>
  <si>
    <r>
      <t xml:space="preserve">     </t>
    </r>
    <r>
      <rPr>
        <u/>
        <sz val="10"/>
        <color theme="1"/>
        <rFont val="Calibri"/>
        <family val="2"/>
        <scheme val="minor"/>
      </rPr>
      <t xml:space="preserve"> Eccezione:</t>
    </r>
    <r>
      <rPr>
        <sz val="10"/>
        <color theme="1"/>
        <rFont val="Calibri"/>
        <family val="2"/>
        <scheme val="minor"/>
      </rPr>
      <t xml:space="preserve"> inizio attività dal 01/04/2019: il calo del fatturato non è da provare; il fatturato mensile deve essere almeno di euro 700,00 e deve essere realizzato al 70,00% dell'attività amessa</t>
    </r>
  </si>
  <si>
    <t>(7) Informazione: percentuale corrispondente all'intervallo indicato in colonna (6)</t>
  </si>
  <si>
    <r>
      <t>(2)</t>
    </r>
    <r>
      <rPr>
        <b/>
        <sz val="10"/>
        <color theme="1"/>
        <rFont val="Calibri"/>
        <family val="2"/>
        <scheme val="minor"/>
      </rPr>
      <t xml:space="preserve"> campo di input</t>
    </r>
    <r>
      <rPr>
        <sz val="10"/>
        <color theme="1"/>
        <rFont val="Calibri"/>
        <family val="2"/>
        <scheme val="minor"/>
      </rPr>
      <t xml:space="preserve">: fatturato dal 01/04/2020 al 31/03/2021
      </t>
    </r>
    <r>
      <rPr>
        <i/>
        <sz val="10"/>
        <color rgb="FFFF0000"/>
        <rFont val="Calibri"/>
        <family val="2"/>
        <scheme val="minor"/>
      </rPr>
      <t xml:space="preserve"> L'importo di questi campo deve contenere anche gli importi
       indicati a fianco</t>
    </r>
  </si>
  <si>
    <r>
      <t xml:space="preserve">(2) </t>
    </r>
    <r>
      <rPr>
        <b/>
        <sz val="10"/>
        <color theme="1"/>
        <rFont val="Calibri"/>
        <family val="2"/>
        <scheme val="minor"/>
      </rPr>
      <t>campo di input</t>
    </r>
    <r>
      <rPr>
        <sz val="10"/>
        <color theme="1"/>
        <rFont val="Calibri"/>
        <family val="2"/>
        <scheme val="minor"/>
      </rPr>
      <t xml:space="preserve">: fatturato dal 01/10/2020 al 31/03/2021
     </t>
    </r>
    <r>
      <rPr>
        <i/>
        <sz val="10"/>
        <color rgb="FFFF0000"/>
        <rFont val="Calibri"/>
        <family val="2"/>
        <scheme val="minor"/>
      </rPr>
      <t xml:space="preserve">  L'importo di questi campo deve contenere anche gli importi
       indicati a fianco</t>
    </r>
  </si>
  <si>
    <r>
      <t xml:space="preserve">Covid-19- Sussidi alle imprese </t>
    </r>
    <r>
      <rPr>
        <b/>
        <u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 xml:space="preserve"> aiuti alle imprese parametrati ai costi fissi </t>
    </r>
  </si>
  <si>
    <r>
      <t xml:space="preserve">Inizio dell'attività dal </t>
    </r>
    <r>
      <rPr>
        <b/>
        <sz val="11"/>
        <rFont val="Calibri"/>
        <family val="2"/>
        <scheme val="minor"/>
      </rPr>
      <t>01/04/2019</t>
    </r>
    <r>
      <rPr>
        <sz val="11"/>
        <rFont val="Calibri"/>
        <family val="2"/>
        <scheme val="minor"/>
      </rPr>
      <t>: fatturato mensile &gt; euro 700,00</t>
    </r>
  </si>
  <si>
    <r>
      <t>(5) campo output: calo del fatturato in % (il minimo deve essere il</t>
    </r>
    <r>
      <rPr>
        <sz val="10"/>
        <color rgb="FFFF0000"/>
        <rFont val="Calibri"/>
        <family val="2"/>
        <scheme val="minor"/>
      </rPr>
      <t xml:space="preserve"> -</t>
    </r>
    <r>
      <rPr>
        <b/>
        <sz val="10"/>
        <color rgb="FFFF0000"/>
        <rFont val="Calibri"/>
        <family val="2"/>
        <scheme val="minor"/>
      </rPr>
      <t>30%</t>
    </r>
    <r>
      <rPr>
        <sz val="10"/>
        <color theme="1"/>
        <rFont val="Calibri"/>
        <family val="2"/>
        <scheme val="minor"/>
      </rPr>
      <t>, altrimenti non spetta alcun sussidio)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</si>
</sst>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"/>
    <numFmt numFmtId="165" formatCode="[$-407]General"/>
    <numFmt numFmtId="166" formatCode="#,##0.00_ ;[Red]\-#,##0.00\ "/>
  </numFmts>
  <fonts count="19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1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 applyBorder="0" applyProtection="0"/>
    <xf numFmtId="9" fontId="6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Border="1"/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0" fontId="0" fillId="0" borderId="0" xfId="0" applyBorder="1"/>
    <xf numFmtId="0" fontId="0" fillId="0" borderId="0" xfId="0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0" fillId="0" borderId="5" xfId="0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/>
    </xf>
    <xf numFmtId="0" fontId="1" fillId="0" borderId="24" xfId="0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164" fontId="8" fillId="0" borderId="5" xfId="0" applyNumberFormat="1" applyFont="1" applyBorder="1" applyAlignment="1">
      <alignment horizontal="right"/>
    </xf>
    <xf numFmtId="0" fontId="8" fillId="0" borderId="9" xfId="0" applyFont="1" applyFill="1" applyBorder="1" applyAlignment="1" applyProtection="1"/>
    <xf numFmtId="0" fontId="8" fillId="0" borderId="0" xfId="0" applyFont="1" applyFill="1" applyBorder="1" applyAlignment="1" applyProtection="1"/>
    <xf numFmtId="0" fontId="8" fillId="0" borderId="0" xfId="0" applyFont="1" applyFill="1" applyBorder="1"/>
    <xf numFmtId="164" fontId="8" fillId="0" borderId="23" xfId="0" applyNumberFormat="1" applyFont="1" applyBorder="1" applyAlignment="1">
      <alignment horizontal="right"/>
    </xf>
    <xf numFmtId="0" fontId="8" fillId="0" borderId="9" xfId="0" applyFont="1" applyBorder="1"/>
    <xf numFmtId="0" fontId="8" fillId="0" borderId="23" xfId="0" applyFont="1" applyBorder="1"/>
    <xf numFmtId="0" fontId="8" fillId="0" borderId="0" xfId="0" quotePrefix="1" applyFont="1" applyBorder="1" applyAlignment="1">
      <alignment horizontal="left"/>
    </xf>
    <xf numFmtId="4" fontId="8" fillId="0" borderId="0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right"/>
    </xf>
    <xf numFmtId="10" fontId="9" fillId="5" borderId="13" xfId="0" applyNumberFormat="1" applyFont="1" applyFill="1" applyBorder="1" applyAlignment="1" applyProtection="1">
      <alignment horizontal="center" vertical="center" wrapText="1"/>
    </xf>
    <xf numFmtId="4" fontId="2" fillId="5" borderId="20" xfId="0" applyNumberFormat="1" applyFont="1" applyFill="1" applyBorder="1" applyAlignment="1" applyProtection="1">
      <alignment horizontal="center" vertical="center"/>
    </xf>
    <xf numFmtId="164" fontId="0" fillId="0" borderId="14" xfId="0" quotePrefix="1" applyNumberFormat="1" applyFont="1" applyBorder="1" applyAlignment="1" applyProtection="1">
      <alignment horizontal="center"/>
    </xf>
    <xf numFmtId="10" fontId="0" fillId="0" borderId="13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center"/>
    </xf>
    <xf numFmtId="164" fontId="0" fillId="0" borderId="15" xfId="0" applyNumberFormat="1" applyFont="1" applyBorder="1" applyAlignment="1" applyProtection="1">
      <alignment horizontal="center"/>
    </xf>
    <xf numFmtId="10" fontId="0" fillId="0" borderId="25" xfId="0" applyNumberFormat="1" applyFont="1" applyBorder="1" applyAlignment="1" applyProtection="1">
      <alignment horizontal="center"/>
    </xf>
    <xf numFmtId="4" fontId="1" fillId="0" borderId="21" xfId="0" applyNumberFormat="1" applyFont="1" applyBorder="1" applyAlignment="1" applyProtection="1">
      <alignment horizontal="center"/>
    </xf>
    <xf numFmtId="9" fontId="0" fillId="0" borderId="16" xfId="0" applyNumberFormat="1" applyFont="1" applyBorder="1" applyAlignment="1" applyProtection="1">
      <alignment horizontal="center"/>
    </xf>
    <xf numFmtId="10" fontId="0" fillId="0" borderId="26" xfId="0" applyNumberFormat="1" applyFont="1" applyBorder="1" applyAlignment="1" applyProtection="1">
      <alignment horizontal="center"/>
    </xf>
    <xf numFmtId="4" fontId="1" fillId="0" borderId="22" xfId="0" applyNumberFormat="1" applyFont="1" applyBorder="1" applyAlignment="1" applyProtection="1">
      <alignment horizontal="center"/>
    </xf>
    <xf numFmtId="0" fontId="0" fillId="0" borderId="23" xfId="0" applyBorder="1"/>
    <xf numFmtId="0" fontId="1" fillId="0" borderId="27" xfId="0" applyFont="1" applyFill="1" applyBorder="1" applyAlignment="1">
      <alignment horizontal="center" vertical="center" wrapText="1"/>
    </xf>
    <xf numFmtId="4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center"/>
    </xf>
    <xf numFmtId="0" fontId="12" fillId="0" borderId="9" xfId="0" applyFont="1" applyBorder="1" applyProtection="1"/>
    <xf numFmtId="0" fontId="8" fillId="0" borderId="0" xfId="0" applyFont="1" applyBorder="1" applyProtection="1"/>
    <xf numFmtId="4" fontId="8" fillId="0" borderId="23" xfId="0" applyNumberFormat="1" applyFont="1" applyBorder="1" applyAlignment="1">
      <alignment horizontal="center"/>
    </xf>
    <xf numFmtId="0" fontId="8" fillId="0" borderId="9" xfId="0" applyFont="1" applyFill="1" applyBorder="1"/>
    <xf numFmtId="0" fontId="8" fillId="0" borderId="6" xfId="0" applyFont="1" applyBorder="1"/>
    <xf numFmtId="0" fontId="8" fillId="0" borderId="1" xfId="0" applyFont="1" applyBorder="1"/>
    <xf numFmtId="4" fontId="8" fillId="0" borderId="7" xfId="0" applyNumberFormat="1" applyFont="1" applyBorder="1" applyAlignment="1">
      <alignment horizontal="center"/>
    </xf>
    <xf numFmtId="0" fontId="7" fillId="0" borderId="3" xfId="0" applyFont="1" applyBorder="1"/>
    <xf numFmtId="0" fontId="7" fillId="0" borderId="9" xfId="0" applyFont="1" applyBorder="1" applyProtection="1"/>
    <xf numFmtId="0" fontId="7" fillId="0" borderId="3" xfId="0" applyFont="1" applyBorder="1" applyAlignment="1">
      <alignment vertical="center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vertic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64" fontId="11" fillId="0" borderId="23" xfId="0" applyNumberFormat="1" applyFont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/>
    <xf numFmtId="0" fontId="8" fillId="0" borderId="0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3" fillId="0" borderId="27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16" fillId="0" borderId="23" xfId="0" applyFont="1" applyBorder="1" applyAlignment="1">
      <alignment horizontal="left" vertical="top"/>
    </xf>
    <xf numFmtId="4" fontId="8" fillId="0" borderId="9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" fontId="18" fillId="2" borderId="3" xfId="0" applyNumberFormat="1" applyFont="1" applyFill="1" applyBorder="1" applyAlignment="1" applyProtection="1">
      <alignment horizontal="center" vertical="center"/>
      <protection locked="0"/>
    </xf>
    <xf numFmtId="4" fontId="18" fillId="2" borderId="9" xfId="0" applyNumberFormat="1" applyFont="1" applyFill="1" applyBorder="1" applyAlignment="1" applyProtection="1">
      <alignment horizontal="center" vertical="center"/>
      <protection locked="0"/>
    </xf>
    <xf numFmtId="4" fontId="18" fillId="2" borderId="6" xfId="0" applyNumberFormat="1" applyFont="1" applyFill="1" applyBorder="1" applyAlignment="1" applyProtection="1">
      <alignment horizontal="center" vertical="center"/>
      <protection locked="0"/>
    </xf>
    <xf numFmtId="4" fontId="18" fillId="2" borderId="20" xfId="0" applyNumberFormat="1" applyFont="1" applyFill="1" applyBorder="1" applyAlignment="1" applyProtection="1">
      <alignment horizontal="center" vertical="center"/>
      <protection locked="0"/>
    </xf>
    <xf numFmtId="4" fontId="18" fillId="2" borderId="21" xfId="0" applyNumberFormat="1" applyFont="1" applyFill="1" applyBorder="1" applyAlignment="1" applyProtection="1">
      <alignment horizontal="center" vertical="center"/>
      <protection locked="0"/>
    </xf>
    <xf numFmtId="4" fontId="18" fillId="2" borderId="22" xfId="0" applyNumberFormat="1" applyFont="1" applyFill="1" applyBorder="1" applyAlignment="1" applyProtection="1">
      <alignment horizontal="center" vertical="center"/>
      <protection locked="0"/>
    </xf>
    <xf numFmtId="10" fontId="3" fillId="0" borderId="20" xfId="2" applyNumberFormat="1" applyFont="1" applyBorder="1" applyAlignment="1" applyProtection="1">
      <alignment horizontal="center" vertical="center"/>
    </xf>
    <xf numFmtId="10" fontId="3" fillId="0" borderId="21" xfId="2" applyNumberFormat="1" applyFont="1" applyBorder="1" applyAlignment="1" applyProtection="1">
      <alignment horizontal="center" vertical="center"/>
    </xf>
    <xf numFmtId="10" fontId="3" fillId="0" borderId="22" xfId="2" applyNumberFormat="1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10" fontId="3" fillId="0" borderId="17" xfId="2" applyNumberFormat="1" applyFont="1" applyBorder="1" applyAlignment="1" applyProtection="1">
      <alignment horizontal="center" vertical="center"/>
    </xf>
    <xf numFmtId="10" fontId="3" fillId="0" borderId="18" xfId="2" applyNumberFormat="1" applyFont="1" applyBorder="1" applyAlignment="1" applyProtection="1">
      <alignment horizontal="center" vertical="center"/>
    </xf>
    <xf numFmtId="10" fontId="3" fillId="0" borderId="19" xfId="2" applyNumberFormat="1" applyFont="1" applyBorder="1" applyAlignment="1" applyProtection="1">
      <alignment horizontal="center" vertical="center"/>
    </xf>
    <xf numFmtId="166" fontId="2" fillId="0" borderId="5" xfId="0" applyNumberFormat="1" applyFont="1" applyFill="1" applyBorder="1" applyAlignment="1" applyProtection="1">
      <alignment horizontal="center" vertical="center"/>
    </xf>
    <xf numFmtId="166" fontId="2" fillId="0" borderId="23" xfId="0" applyNumberFormat="1" applyFont="1" applyFill="1" applyBorder="1" applyAlignment="1" applyProtection="1">
      <alignment horizontal="center" vertical="center"/>
    </xf>
    <xf numFmtId="166" fontId="2" fillId="0" borderId="7" xfId="0" applyNumberFormat="1" applyFont="1" applyFill="1" applyBorder="1" applyAlignment="1" applyProtection="1">
      <alignment horizontal="center" vertical="center"/>
    </xf>
    <xf numFmtId="4" fontId="18" fillId="4" borderId="20" xfId="0" applyNumberFormat="1" applyFont="1" applyFill="1" applyBorder="1" applyAlignment="1" applyProtection="1">
      <alignment horizontal="center" vertical="center"/>
      <protection locked="0"/>
    </xf>
    <xf numFmtId="4" fontId="18" fillId="4" borderId="21" xfId="0" applyNumberFormat="1" applyFont="1" applyFill="1" applyBorder="1" applyAlignment="1" applyProtection="1">
      <alignment horizontal="center" vertical="center"/>
      <protection locked="0"/>
    </xf>
    <xf numFmtId="4" fontId="18" fillId="4" borderId="22" xfId="0" applyNumberFormat="1" applyFont="1" applyFill="1" applyBorder="1" applyAlignment="1" applyProtection="1">
      <alignment horizontal="center" vertical="center"/>
      <protection locked="0"/>
    </xf>
    <xf numFmtId="0" fontId="9" fillId="5" borderId="28" xfId="0" applyFont="1" applyFill="1" applyBorder="1" applyAlignment="1" applyProtection="1">
      <alignment horizontal="center" vertical="center" wrapText="1"/>
    </xf>
    <xf numFmtId="0" fontId="9" fillId="5" borderId="29" xfId="0" applyFont="1" applyFill="1" applyBorder="1" applyAlignment="1" applyProtection="1">
      <alignment horizontal="center" vertical="center" wrapText="1"/>
    </xf>
  </cellXfs>
  <cellStyles count="3">
    <cellStyle name="Excel Built-in Normal" xfId="1" xr:uid="{68C29390-8925-4A73-B841-F7B0ED2E4F24}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06BB5-7F5B-41DE-A624-B4FF011E9448}">
  <sheetPr>
    <pageSetUpPr fitToPage="1"/>
  </sheetPr>
  <dimension ref="A1:ACI24"/>
  <sheetViews>
    <sheetView tabSelected="1" zoomScaleNormal="100" workbookViewId="0">
      <selection activeCell="B6" sqref="B6:B9"/>
    </sheetView>
  </sheetViews>
  <sheetFormatPr baseColWidth="10" defaultColWidth="11.42578125" defaultRowHeight="15"/>
  <cols>
    <col min="1" max="1" width="25.28515625" style="3" customWidth="1"/>
    <col min="2" max="2" width="25.140625" style="3" customWidth="1"/>
    <col min="3" max="3" width="22.7109375" style="3" customWidth="1"/>
    <col min="4" max="4" width="58.42578125" style="3" customWidth="1"/>
    <col min="5" max="5" width="16.7109375" style="3" customWidth="1"/>
    <col min="6" max="763" width="11.42578125" style="1"/>
    <col min="764" max="16384" width="11.42578125" style="2"/>
  </cols>
  <sheetData>
    <row r="1" spans="1:5">
      <c r="A1" s="78" t="s">
        <v>28</v>
      </c>
      <c r="B1" s="79"/>
      <c r="C1" s="79"/>
      <c r="D1" s="79"/>
      <c r="E1" s="80"/>
    </row>
    <row r="2" spans="1:5" ht="15.75" thickBot="1">
      <c r="A2" s="81" t="s">
        <v>46</v>
      </c>
      <c r="B2" s="82"/>
      <c r="C2" s="82"/>
      <c r="D2" s="82"/>
      <c r="E2" s="83"/>
    </row>
    <row r="3" spans="1:5" ht="15.75" thickBot="1">
      <c r="A3" s="10"/>
      <c r="B3" s="10"/>
      <c r="C3" s="10"/>
      <c r="D3" s="10"/>
      <c r="E3" s="10"/>
    </row>
    <row r="4" spans="1:5" ht="21.75" thickBot="1">
      <c r="A4" s="91" t="s">
        <v>47</v>
      </c>
      <c r="B4" s="92"/>
      <c r="C4" s="92"/>
      <c r="D4" s="92"/>
      <c r="E4" s="93"/>
    </row>
    <row r="5" spans="1:5" ht="45.75" thickBot="1">
      <c r="A5" s="15" t="s">
        <v>6</v>
      </c>
      <c r="B5" s="16" t="s">
        <v>0</v>
      </c>
      <c r="C5" s="16" t="s">
        <v>1</v>
      </c>
      <c r="D5" s="19" t="s">
        <v>2</v>
      </c>
      <c r="E5" s="51" t="s">
        <v>3</v>
      </c>
    </row>
    <row r="6" spans="1:5">
      <c r="A6" s="94">
        <v>15000</v>
      </c>
      <c r="B6" s="97">
        <v>10000</v>
      </c>
      <c r="C6" s="100">
        <f>IF(B6/A6-1&lt;=-30%,B6/A6-1,"NON SPETTANTE")</f>
        <v>-0.33333333333333337</v>
      </c>
      <c r="D6" s="76" t="s">
        <v>42</v>
      </c>
      <c r="E6" s="43">
        <v>3000</v>
      </c>
    </row>
    <row r="7" spans="1:5">
      <c r="A7" s="95"/>
      <c r="B7" s="98"/>
      <c r="C7" s="101"/>
      <c r="D7" s="74" t="s">
        <v>43</v>
      </c>
      <c r="E7" s="52">
        <f>IF(C6&lt;=-30%,5000,0)</f>
        <v>5000</v>
      </c>
    </row>
    <row r="8" spans="1:5">
      <c r="A8" s="95"/>
      <c r="B8" s="98"/>
      <c r="C8" s="101"/>
      <c r="D8" s="74" t="s">
        <v>44</v>
      </c>
      <c r="E8" s="52">
        <f>IF(C6&lt;=-30%,7500,0)</f>
        <v>7500</v>
      </c>
    </row>
    <row r="9" spans="1:5" ht="15.75" thickBot="1">
      <c r="A9" s="96"/>
      <c r="B9" s="99"/>
      <c r="C9" s="102"/>
      <c r="D9" s="75" t="s">
        <v>45</v>
      </c>
      <c r="E9" s="53">
        <f>IF(C6&lt;=-30%,10000,0)</f>
        <v>10000</v>
      </c>
    </row>
    <row r="10" spans="1:5" ht="15.75" thickBot="1">
      <c r="A10" s="77" t="str">
        <f>IF(A6&lt;15000,"NON SPETTANTE","")</f>
        <v/>
      </c>
      <c r="B10" s="10"/>
      <c r="C10" s="10"/>
      <c r="D10" s="10"/>
      <c r="E10" s="10"/>
    </row>
    <row r="11" spans="1:5">
      <c r="A11" s="61" t="s">
        <v>23</v>
      </c>
      <c r="B11" s="7"/>
      <c r="C11" s="7"/>
      <c r="D11" s="7"/>
      <c r="E11" s="14"/>
    </row>
    <row r="12" spans="1:5">
      <c r="A12" s="28" t="s">
        <v>30</v>
      </c>
      <c r="B12" s="12"/>
      <c r="C12" s="12"/>
      <c r="D12" s="12"/>
      <c r="E12" s="50"/>
    </row>
    <row r="13" spans="1:5">
      <c r="A13" s="28" t="s">
        <v>31</v>
      </c>
      <c r="B13" s="12"/>
      <c r="C13" s="12"/>
      <c r="D13" s="12"/>
      <c r="E13" s="50"/>
    </row>
    <row r="14" spans="1:5">
      <c r="A14" s="28" t="s">
        <v>32</v>
      </c>
      <c r="B14" s="12"/>
      <c r="C14" s="12"/>
      <c r="D14" s="12"/>
      <c r="E14" s="50"/>
    </row>
    <row r="15" spans="1:5">
      <c r="A15" s="28" t="s">
        <v>33</v>
      </c>
      <c r="B15" s="12"/>
      <c r="C15" s="12"/>
      <c r="D15" s="12"/>
      <c r="E15" s="50"/>
    </row>
    <row r="16" spans="1:5" ht="7.5" customHeight="1">
      <c r="A16" s="57"/>
      <c r="B16" s="10"/>
      <c r="C16" s="10"/>
      <c r="D16" s="10"/>
      <c r="E16" s="50"/>
    </row>
    <row r="17" spans="1:5">
      <c r="A17" s="62" t="s">
        <v>11</v>
      </c>
      <c r="B17" s="55"/>
      <c r="C17" s="12"/>
      <c r="D17" s="12"/>
      <c r="E17" s="56"/>
    </row>
    <row r="18" spans="1:5">
      <c r="A18" s="24" t="s">
        <v>25</v>
      </c>
      <c r="B18" s="25"/>
      <c r="C18" s="26"/>
      <c r="D18" s="12"/>
      <c r="E18" s="56"/>
    </row>
    <row r="19" spans="1:5" ht="27" customHeight="1">
      <c r="A19" s="87" t="s">
        <v>26</v>
      </c>
      <c r="B19" s="88"/>
      <c r="C19" s="84" t="s">
        <v>48</v>
      </c>
      <c r="D19" s="85"/>
      <c r="E19" s="86"/>
    </row>
    <row r="20" spans="1:5" ht="81.75" customHeight="1">
      <c r="A20" s="89" t="s">
        <v>54</v>
      </c>
      <c r="B20" s="90"/>
      <c r="C20" s="85"/>
      <c r="D20" s="85"/>
      <c r="E20" s="86"/>
    </row>
    <row r="21" spans="1:5">
      <c r="A21" s="28" t="s">
        <v>24</v>
      </c>
      <c r="B21" s="12"/>
      <c r="C21" s="12"/>
      <c r="D21" s="12"/>
      <c r="E21" s="56"/>
    </row>
    <row r="22" spans="1:5">
      <c r="A22" s="28" t="s">
        <v>18</v>
      </c>
      <c r="B22" s="12"/>
      <c r="C22" s="12"/>
      <c r="D22" s="12"/>
      <c r="E22" s="56"/>
    </row>
    <row r="23" spans="1:5">
      <c r="A23" s="28" t="s">
        <v>34</v>
      </c>
      <c r="B23" s="12"/>
      <c r="C23" s="12"/>
      <c r="D23" s="12"/>
      <c r="E23" s="56"/>
    </row>
    <row r="24" spans="1:5" ht="15.75" thickBot="1">
      <c r="A24" s="58" t="s">
        <v>27</v>
      </c>
      <c r="B24" s="59"/>
      <c r="C24" s="59"/>
      <c r="D24" s="59"/>
      <c r="E24" s="60"/>
    </row>
  </sheetData>
  <sheetProtection algorithmName="SHA-512" hashValue="WDqXh4/PGmEfJcISBvo5W0c9mMi/Mfvs8KB+qG60VIEHqMbmNEOCaBMd6otD4G2mtePsQyzZFwMppe6sBChqIw==" saltValue="fBkVvbGyysHSwFQY3XBrsw==" spinCount="100000" sheet="1" selectLockedCells="1"/>
  <mergeCells count="9">
    <mergeCell ref="A1:E1"/>
    <mergeCell ref="A2:E2"/>
    <mergeCell ref="C19:E20"/>
    <mergeCell ref="A19:B19"/>
    <mergeCell ref="A20:B20"/>
    <mergeCell ref="A4:E4"/>
    <mergeCell ref="A6:A9"/>
    <mergeCell ref="B6:B9"/>
    <mergeCell ref="C6:C9"/>
  </mergeCells>
  <phoneticPr fontId="4" type="noConversion"/>
  <pageMargins left="0.31496062992125984" right="0" top="0.59055118110236227" bottom="0.31496062992125984" header="0.11811023622047245" footer="0.11811023622047245"/>
  <pageSetup paperSize="9" scale="96" fitToHeight="0" orientation="landscape" r:id="rId1"/>
  <ignoredErrors>
    <ignoredError sqref="C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07D20-D3BA-42F6-A43E-4741F78A0BE6}">
  <sheetPr>
    <pageSetUpPr fitToPage="1"/>
  </sheetPr>
  <dimension ref="A1:ACL31"/>
  <sheetViews>
    <sheetView zoomScaleNormal="100" workbookViewId="0">
      <selection activeCell="A6" sqref="A6:A9"/>
    </sheetView>
  </sheetViews>
  <sheetFormatPr baseColWidth="10" defaultColWidth="11.42578125" defaultRowHeight="15"/>
  <cols>
    <col min="1" max="1" width="26.7109375" style="3" customWidth="1"/>
    <col min="2" max="2" width="25.28515625" style="3" customWidth="1"/>
    <col min="3" max="3" width="20.7109375" style="3" customWidth="1"/>
    <col min="4" max="4" width="17.28515625" style="3" customWidth="1"/>
    <col min="5" max="5" width="17" style="3" customWidth="1"/>
    <col min="6" max="6" width="26.28515625" style="4" customWidth="1"/>
    <col min="7" max="7" width="12.7109375" style="3" customWidth="1"/>
    <col min="8" max="8" width="17.7109375" style="4" customWidth="1"/>
    <col min="9" max="766" width="11.42578125" style="1"/>
    <col min="767" max="16384" width="11.42578125" style="2"/>
  </cols>
  <sheetData>
    <row r="1" spans="1:766">
      <c r="A1" s="78" t="s">
        <v>29</v>
      </c>
      <c r="B1" s="79"/>
      <c r="C1" s="79"/>
      <c r="D1" s="79"/>
      <c r="E1" s="79"/>
      <c r="F1" s="79"/>
      <c r="G1" s="79"/>
      <c r="H1" s="80"/>
    </row>
    <row r="2" spans="1:766" ht="15.75" thickBot="1">
      <c r="A2" s="81" t="s">
        <v>55</v>
      </c>
      <c r="B2" s="82"/>
      <c r="C2" s="82"/>
      <c r="D2" s="82"/>
      <c r="E2" s="82"/>
      <c r="F2" s="82"/>
      <c r="G2" s="82"/>
      <c r="H2" s="83"/>
    </row>
    <row r="3" spans="1:766" ht="15.75" thickBot="1">
      <c r="A3" s="10"/>
      <c r="B3" s="10"/>
      <c r="C3" s="10"/>
      <c r="D3" s="10"/>
      <c r="E3" s="10"/>
      <c r="F3" s="10"/>
      <c r="G3" s="10"/>
      <c r="H3" s="9"/>
    </row>
    <row r="4" spans="1:766" ht="21.75" thickBot="1">
      <c r="A4" s="91"/>
      <c r="B4" s="92"/>
      <c r="C4" s="92"/>
      <c r="D4" s="92"/>
      <c r="E4" s="92"/>
      <c r="F4" s="92"/>
      <c r="G4" s="92"/>
      <c r="H4" s="93"/>
    </row>
    <row r="5" spans="1:766" s="6" customFormat="1" ht="63.6" customHeight="1" thickBot="1">
      <c r="A5" s="15" t="s">
        <v>4</v>
      </c>
      <c r="B5" s="16" t="s">
        <v>5</v>
      </c>
      <c r="C5" s="17" t="s">
        <v>12</v>
      </c>
      <c r="D5" s="16" t="s">
        <v>15</v>
      </c>
      <c r="E5" s="16" t="s">
        <v>14</v>
      </c>
      <c r="F5" s="17" t="s">
        <v>13</v>
      </c>
      <c r="G5" s="17" t="s">
        <v>50</v>
      </c>
      <c r="H5" s="20" t="s">
        <v>10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</row>
    <row r="6" spans="1:766" s="6" customFormat="1" ht="20.25" customHeight="1" thickBot="1">
      <c r="A6" s="94">
        <v>40000</v>
      </c>
      <c r="B6" s="97">
        <v>10000</v>
      </c>
      <c r="C6" s="112">
        <v>34000</v>
      </c>
      <c r="D6" s="115" t="s">
        <v>56</v>
      </c>
      <c r="E6" s="115"/>
      <c r="F6" s="116"/>
      <c r="G6" s="39">
        <v>0.3</v>
      </c>
      <c r="H6" s="40">
        <f>IF(E7&gt;-30%,0,IF(C6*G6&gt;100000,100000,C6*G6))</f>
        <v>10200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</row>
    <row r="7" spans="1:766" s="1" customFormat="1" ht="19.149999999999999" customHeight="1">
      <c r="A7" s="95"/>
      <c r="B7" s="98"/>
      <c r="C7" s="113"/>
      <c r="D7" s="109">
        <f>B6-A6</f>
        <v>-30000</v>
      </c>
      <c r="E7" s="106">
        <f>IF(B6/A6-1&lt;=-30%,B6/A6-1,"NON SPETTANTE")</f>
        <v>-0.75</v>
      </c>
      <c r="F7" s="41" t="s">
        <v>8</v>
      </c>
      <c r="G7" s="42">
        <v>0.3</v>
      </c>
      <c r="H7" s="43">
        <f>IF(E7&gt;-30%,0,IF(C6*G7&gt;100000,100000,C6*G7))</f>
        <v>10200</v>
      </c>
    </row>
    <row r="8" spans="1:766" s="1" customFormat="1" ht="16.149999999999999" customHeight="1">
      <c r="A8" s="95"/>
      <c r="B8" s="98"/>
      <c r="C8" s="113"/>
      <c r="D8" s="110"/>
      <c r="E8" s="107"/>
      <c r="F8" s="44" t="s">
        <v>7</v>
      </c>
      <c r="G8" s="45">
        <v>0.4</v>
      </c>
      <c r="H8" s="46">
        <f>IF(E7&gt;-30%,0,IF(C6*G8&gt;100000,100000,C6*G8))</f>
        <v>13600</v>
      </c>
    </row>
    <row r="9" spans="1:766" s="1" customFormat="1" ht="19.149999999999999" customHeight="1" thickBot="1">
      <c r="A9" s="96"/>
      <c r="B9" s="99"/>
      <c r="C9" s="114"/>
      <c r="D9" s="111"/>
      <c r="E9" s="108"/>
      <c r="F9" s="47" t="s">
        <v>9</v>
      </c>
      <c r="G9" s="48">
        <v>0.5</v>
      </c>
      <c r="H9" s="49">
        <f>IF(E7&gt;-30%,0,IF(C6*G9&gt;100000,100000,C6*G9))</f>
        <v>17000</v>
      </c>
    </row>
    <row r="10" spans="1:766" s="1" customFormat="1" ht="15.75" thickBot="1">
      <c r="A10" s="77" t="str">
        <f>IF(A6&lt;30000,"NON SPETTANTE","")</f>
        <v/>
      </c>
      <c r="B10" s="8"/>
      <c r="C10" s="8"/>
      <c r="D10" s="8"/>
      <c r="E10" s="8"/>
      <c r="F10" s="9"/>
      <c r="G10" s="8"/>
      <c r="H10" s="9"/>
    </row>
    <row r="11" spans="1:766" s="1" customFormat="1">
      <c r="A11" s="63" t="s">
        <v>23</v>
      </c>
      <c r="B11" s="64"/>
      <c r="C11" s="64"/>
      <c r="D11" s="64"/>
      <c r="E11" s="64"/>
      <c r="F11" s="21"/>
      <c r="G11" s="22"/>
      <c r="H11" s="23"/>
      <c r="I11" s="11"/>
      <c r="J11" s="11"/>
      <c r="K11" s="11"/>
    </row>
    <row r="12" spans="1:766" s="1" customFormat="1">
      <c r="A12" s="65" t="s">
        <v>37</v>
      </c>
      <c r="B12" s="37"/>
      <c r="C12" s="37"/>
      <c r="D12" s="37"/>
      <c r="E12" s="66"/>
      <c r="F12" s="18"/>
      <c r="G12" s="13"/>
      <c r="H12" s="27"/>
      <c r="I12" s="11"/>
      <c r="J12" s="11"/>
      <c r="K12" s="11"/>
    </row>
    <row r="13" spans="1:766" s="1" customFormat="1">
      <c r="A13" s="28" t="s">
        <v>36</v>
      </c>
      <c r="B13" s="67"/>
      <c r="C13" s="37"/>
      <c r="D13" s="37"/>
      <c r="E13" s="66"/>
      <c r="F13" s="18"/>
      <c r="G13" s="13"/>
      <c r="H13" s="27"/>
      <c r="I13" s="11"/>
      <c r="J13" s="11"/>
      <c r="K13" s="11"/>
    </row>
    <row r="14" spans="1:766" s="1" customFormat="1">
      <c r="A14" s="28" t="s">
        <v>35</v>
      </c>
      <c r="B14" s="67"/>
      <c r="C14" s="37"/>
      <c r="D14" s="37"/>
      <c r="E14" s="66"/>
      <c r="F14" s="18"/>
      <c r="G14" s="13"/>
      <c r="H14" s="27"/>
      <c r="I14" s="11"/>
      <c r="J14" s="11"/>
      <c r="K14" s="11"/>
    </row>
    <row r="15" spans="1:766" s="1" customFormat="1">
      <c r="A15" s="54"/>
      <c r="B15" s="12"/>
      <c r="C15" s="12"/>
      <c r="D15" s="12"/>
      <c r="E15" s="12"/>
      <c r="F15" s="18"/>
      <c r="G15" s="13"/>
      <c r="H15" s="27"/>
      <c r="I15" s="11"/>
      <c r="J15" s="11"/>
      <c r="K15" s="11"/>
    </row>
    <row r="16" spans="1:766" s="73" customFormat="1">
      <c r="A16" s="62" t="s">
        <v>11</v>
      </c>
      <c r="B16" s="68"/>
      <c r="C16" s="68"/>
      <c r="D16" s="68"/>
      <c r="E16" s="68"/>
      <c r="F16" s="69"/>
      <c r="G16" s="70"/>
      <c r="H16" s="71"/>
      <c r="I16" s="72"/>
      <c r="J16" s="72"/>
      <c r="K16" s="72"/>
    </row>
    <row r="17" spans="1:766" s="1" customFormat="1">
      <c r="A17" s="24" t="s">
        <v>20</v>
      </c>
      <c r="B17" s="25"/>
      <c r="C17" s="25"/>
      <c r="D17" s="26"/>
      <c r="E17" s="12"/>
      <c r="F17" s="18"/>
      <c r="G17" s="13"/>
      <c r="H17" s="27"/>
      <c r="I17" s="11"/>
      <c r="J17" s="11"/>
      <c r="K17" s="11"/>
    </row>
    <row r="18" spans="1:766" s="1" customFormat="1" ht="24.75" customHeight="1">
      <c r="A18" s="87" t="s">
        <v>21</v>
      </c>
      <c r="B18" s="88"/>
      <c r="C18" s="103" t="s">
        <v>49</v>
      </c>
      <c r="D18" s="104"/>
      <c r="E18" s="104"/>
      <c r="F18" s="104"/>
      <c r="G18" s="104"/>
      <c r="H18" s="105"/>
    </row>
    <row r="19" spans="1:766" s="1" customFormat="1" ht="69" customHeight="1">
      <c r="A19" s="89" t="s">
        <v>53</v>
      </c>
      <c r="B19" s="90"/>
      <c r="C19" s="104"/>
      <c r="D19" s="104"/>
      <c r="E19" s="104"/>
      <c r="F19" s="104"/>
      <c r="G19" s="104"/>
      <c r="H19" s="105"/>
    </row>
    <row r="20" spans="1:766" s="1" customFormat="1">
      <c r="A20" s="28" t="s">
        <v>22</v>
      </c>
      <c r="B20" s="12"/>
      <c r="C20" s="12"/>
      <c r="D20" s="26"/>
      <c r="E20" s="26"/>
      <c r="F20" s="30"/>
      <c r="G20" s="12"/>
      <c r="H20" s="29"/>
    </row>
    <row r="21" spans="1:766" s="1" customFormat="1">
      <c r="A21" s="28" t="s">
        <v>16</v>
      </c>
      <c r="B21" s="12"/>
      <c r="C21" s="12"/>
      <c r="D21" s="12"/>
      <c r="E21" s="12"/>
      <c r="F21" s="12"/>
      <c r="G21" s="12"/>
      <c r="H21" s="29"/>
    </row>
    <row r="22" spans="1:766" s="1" customFormat="1">
      <c r="A22" s="28" t="s">
        <v>57</v>
      </c>
      <c r="B22" s="12"/>
      <c r="C22" s="12"/>
      <c r="D22" s="12"/>
      <c r="E22" s="12"/>
      <c r="F22" s="12"/>
      <c r="G22" s="12"/>
      <c r="H22" s="29"/>
    </row>
    <row r="23" spans="1:766" s="1" customFormat="1">
      <c r="A23" s="28" t="s">
        <v>17</v>
      </c>
      <c r="B23" s="12"/>
      <c r="C23" s="12"/>
      <c r="D23" s="12"/>
      <c r="E23" s="12"/>
      <c r="F23" s="18"/>
      <c r="G23" s="31"/>
      <c r="H23" s="27"/>
    </row>
    <row r="24" spans="1:766" s="1" customFormat="1">
      <c r="A24" s="28" t="s">
        <v>51</v>
      </c>
      <c r="B24" s="12"/>
      <c r="C24" s="12"/>
      <c r="D24" s="12"/>
      <c r="E24" s="12"/>
      <c r="F24" s="18"/>
      <c r="G24" s="31"/>
      <c r="H24" s="27"/>
    </row>
    <row r="25" spans="1:766" s="1" customFormat="1">
      <c r="A25" s="28" t="s">
        <v>38</v>
      </c>
      <c r="B25" s="12"/>
      <c r="C25" s="12"/>
      <c r="D25" s="12"/>
      <c r="E25" s="12"/>
      <c r="F25" s="18"/>
      <c r="G25" s="31"/>
      <c r="H25" s="27"/>
    </row>
    <row r="26" spans="1:766" s="1" customFormat="1">
      <c r="A26" s="28" t="s">
        <v>39</v>
      </c>
      <c r="B26" s="12"/>
      <c r="C26" s="12"/>
      <c r="D26" s="12"/>
      <c r="E26" s="12"/>
      <c r="F26" s="18"/>
      <c r="G26" s="31"/>
      <c r="H26" s="27"/>
    </row>
    <row r="27" spans="1:766" s="1" customFormat="1">
      <c r="A27" s="28" t="s">
        <v>40</v>
      </c>
      <c r="B27" s="12"/>
      <c r="C27" s="12"/>
      <c r="D27" s="12"/>
      <c r="E27" s="12"/>
      <c r="F27" s="18"/>
      <c r="G27" s="31"/>
      <c r="H27" s="27"/>
    </row>
    <row r="28" spans="1:766" s="4" customFormat="1">
      <c r="A28" s="28" t="s">
        <v>52</v>
      </c>
      <c r="B28" s="12"/>
      <c r="C28" s="12"/>
      <c r="D28" s="12"/>
      <c r="E28" s="12"/>
      <c r="F28" s="18"/>
      <c r="G28" s="31"/>
      <c r="H28" s="2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</row>
    <row r="29" spans="1:766" s="4" customFormat="1">
      <c r="A29" s="28" t="s">
        <v>19</v>
      </c>
      <c r="B29" s="12"/>
      <c r="C29" s="12"/>
      <c r="D29" s="12"/>
      <c r="E29" s="12"/>
      <c r="F29" s="18"/>
      <c r="G29" s="31"/>
      <c r="H29" s="2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</row>
    <row r="30" spans="1:766" s="4" customFormat="1" ht="15.75" thickBot="1">
      <c r="A30" s="32" t="s">
        <v>41</v>
      </c>
      <c r="B30" s="33"/>
      <c r="C30" s="33"/>
      <c r="D30" s="33"/>
      <c r="E30" s="33"/>
      <c r="F30" s="34"/>
      <c r="G30" s="35"/>
      <c r="H30" s="3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</row>
    <row r="31" spans="1:766">
      <c r="A31" s="37"/>
      <c r="B31" s="37"/>
      <c r="C31" s="37"/>
      <c r="D31" s="37"/>
      <c r="E31" s="37"/>
      <c r="F31" s="38"/>
      <c r="G31" s="37"/>
      <c r="H31" s="38"/>
    </row>
  </sheetData>
  <sheetProtection algorithmName="SHA-512" hashValue="UXBCEiqYq67X63JAyeHfFZekG6Wp4QGSpNhwksvZLnqTdMTIvucYYDEzfEKYDdYat7G/aQGMO1QA2ExVNFh18w==" saltValue="S+mc3INOpcgcXKNcPYy4FQ==" spinCount="100000" sheet="1" selectLockedCells="1"/>
  <mergeCells count="12">
    <mergeCell ref="A1:H1"/>
    <mergeCell ref="A2:H2"/>
    <mergeCell ref="C18:H19"/>
    <mergeCell ref="A18:B18"/>
    <mergeCell ref="A19:B19"/>
    <mergeCell ref="A4:H4"/>
    <mergeCell ref="E7:E9"/>
    <mergeCell ref="D7:D9"/>
    <mergeCell ref="A6:A9"/>
    <mergeCell ref="B6:B9"/>
    <mergeCell ref="C6:C9"/>
    <mergeCell ref="D6:F6"/>
  </mergeCells>
  <pageMargins left="0.31496062992125984" right="0" top="0.59055118110236227" bottom="0.31496062992125984" header="0.11811023622047245" footer="0.11811023622047245"/>
  <pageSetup paperSize="9" scale="87" fitToHeight="0" orientation="landscape" r:id="rId1"/>
  <ignoredErrors>
    <ignoredError sqref="D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Sussidio Covid-19  2021_it</vt:lpstr>
      <vt:lpstr>Sussidi ai costi fissi 2021_it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2021-04-16T12:59:35Z</dcterms:modified>
  <cp:category/>
  <cp:contentStatus/>
</cp:coreProperties>
</file>